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acos-2016-06\"/>
    </mc:Choice>
  </mc:AlternateContent>
  <bookViews>
    <workbookView xWindow="-15" yWindow="5775" windowWidth="29040" windowHeight="5835"/>
  </bookViews>
  <sheets>
    <sheet name="Summary" sheetId="6" r:id="rId1"/>
    <sheet name="Protection" sheetId="7" r:id="rId2"/>
    <sheet name="Performance" sheetId="8" r:id="rId3"/>
  </sheets>
  <definedNames>
    <definedName name="Compress_a_set_of_files_with_WinRAR_average">#REF!</definedName>
    <definedName name="Compress_a_set_of_files_with_WinRAR_deviation">#REF!</definedName>
    <definedName name="Compress_a_set_of_files_with_WinRAR_programs">#REF!</definedName>
    <definedName name="Compute_MD5_sums_for_a_set_of_files_average">#REF!</definedName>
    <definedName name="Compute_MD5_sums_for_a_set_of_files_deviation">#REF!</definedName>
    <definedName name="Compute_MD5_sums_for_a_set_of_files_programs">#REF!</definedName>
    <definedName name="Copy_a_file_20000_times_average">#REF!</definedName>
    <definedName name="Copy_a_file_20000_times_deviation">#REF!</definedName>
    <definedName name="Copy_a_file_20000_times_programs">#REF!</definedName>
    <definedName name="Copy_a_set_of_files_from_network_to_local_PC_average">#REF!</definedName>
    <definedName name="Copy_a_set_of_files_from_network_to_local_PC_deviation">#REF!</definedName>
    <definedName name="Copy_a_set_of_files_from_network_to_local_PC_programs">#REF!</definedName>
    <definedName name="Copy_a_set_of_files_locally_average">#REF!</definedName>
    <definedName name="Copy_a_set_of_files_locally_deviation">#REF!</definedName>
    <definedName name="Copy_a_set_of_files_locally_programs">#REF!</definedName>
    <definedName name="Copy_MS_Office_2007_installer_from_network_to_local_PC_average">#REF!</definedName>
    <definedName name="Copy_MS_Office_2007_installer_from_network_to_local_PC_deviation">#REF!</definedName>
    <definedName name="Copy_MS_Office_2007_installer_from_network_to_local_PC_programs">#REF!</definedName>
    <definedName name="Create_10000_files_with_similar_content_average">#REF!</definedName>
    <definedName name="Create_10000_files_with_similar_content_deviation">#REF!</definedName>
    <definedName name="Create_10000_files_with_similar_content_programs">#REF!</definedName>
    <definedName name="Create_5000_files_with_random_content_average">#REF!</definedName>
    <definedName name="Create_5000_files_with_random_content_deviation">#REF!</definedName>
    <definedName name="Create_5000_files_with_random_content_programs">#REF!</definedName>
    <definedName name="Decompress_a_set_of_files_with_WinRAR_average">#REF!</definedName>
    <definedName name="Decompress_a_set_of_files_with_WinRAR_deviation">#REF!</definedName>
    <definedName name="Decompress_a_set_of_files_with_WinRAR_programs">#REF!</definedName>
    <definedName name="Download_of_20___doc_files_average">#REF!</definedName>
    <definedName name="Download_of_20___doc_files_deviation">#REF!</definedName>
    <definedName name="Download_of_20___doc_files_programs">#REF!</definedName>
    <definedName name="Download_of_20___exe_files_average">#REF!</definedName>
    <definedName name="Download_of_20___exe_files_deviation">#REF!</definedName>
    <definedName name="Download_of_20___exe_files_programs">#REF!</definedName>
    <definedName name="Download_of_20___pdf_files_average">#REF!</definedName>
    <definedName name="Download_of_20___pdf_files_deviation">#REF!</definedName>
    <definedName name="Download_of_20___pdf_files_programs">#REF!</definedName>
    <definedName name="Download_of_20___rar_files_average">#REF!</definedName>
    <definedName name="Download_of_20___rar_files_deviation">#REF!</definedName>
    <definedName name="Download_of_20___rar_files_programs">#REF!</definedName>
    <definedName name="Download_of_20___zip_files_average">#REF!</definedName>
    <definedName name="Download_of_20___zip_files_deviation">#REF!</definedName>
    <definedName name="Download_of_20___zip_files_programs">#REF!</definedName>
    <definedName name="Install_MS_Office_2007_average">#REF!</definedName>
    <definedName name="Install_MS_Office_2007_deviation">#REF!</definedName>
    <definedName name="Install_MS_Office_2007_programs">#REF!</definedName>
    <definedName name="MS_Word_2007_startup__after_booting__average">#REF!</definedName>
    <definedName name="MS_Word_2007_startup__after_booting__deviation">#REF!</definedName>
    <definedName name="MS_Word_2007_startup__after_booting__programs">#REF!</definedName>
    <definedName name="MS_Word_2007_startup__repeatedly__average">#REF!</definedName>
    <definedName name="MS_Word_2007_startup__repeatedly__deviation">#REF!</definedName>
    <definedName name="MS_Word_2007_startup__repeatedly__programs">#REF!</definedName>
    <definedName name="MS_Word_2007_startup_while_loading_a_file__after_booting__average">#REF!</definedName>
    <definedName name="MS_Word_2007_startup_while_loading_a_file__after_booting__deviation">#REF!</definedName>
    <definedName name="MS_Word_2007_startup_while_loading_a_file__after_booting__programs">#REF!</definedName>
    <definedName name="MS_Word_2007_startup_while_loading_a_file__repeatedly__average">#REF!</definedName>
    <definedName name="MS_Word_2007_startup_while_loading_a_file__repeatedly__deviation">#REF!</definedName>
    <definedName name="MS_Word_2007_startup_while_loading_a_file__repeatedly__programs">#REF!</definedName>
    <definedName name="Open_a_folder_containing_200_files__repeatedly__average">#REF!</definedName>
    <definedName name="Open_a_folder_containing_200_files__repeatedly__deviation">#REF!</definedName>
    <definedName name="Open_a_folder_containing_200_files__repeatedly__programs">#REF!</definedName>
    <definedName name="PC_Cold_Startup_average">#REF!</definedName>
    <definedName name="PC_Cold_Startup_deviation">#REF!</definedName>
    <definedName name="PC_Cold_Startup_programs">#REF!</definedName>
    <definedName name="Shutdown_average">#REF!</definedName>
    <definedName name="Shutdown_deviation">#REF!</definedName>
    <definedName name="Shutdown_programs">#REF!</definedName>
    <definedName name="Start_MS_Internet_Explorer_8__after_booting__average">#REF!</definedName>
    <definedName name="Start_MS_Internet_Explorer_8__after_booting__deviation">#REF!</definedName>
    <definedName name="Start_MS_Internet_Explorer_8__after_booting__programs">#REF!</definedName>
    <definedName name="Start_MS_Internet_Explorer_8__repeatedly__average">#REF!</definedName>
    <definedName name="Start_MS_Internet_Explorer_8__repeatedly__deviation">#REF!</definedName>
    <definedName name="Start_MS_Internet_Explorer_8__repeatedly__programs">#REF!</definedName>
  </definedNames>
  <calcPr calcId="152511"/>
</workbook>
</file>

<file path=xl/calcChain.xml><?xml version="1.0" encoding="utf-8"?>
<calcChain xmlns="http://schemas.openxmlformats.org/spreadsheetml/2006/main">
  <c r="W41" i="6" l="1"/>
  <c r="V41" i="6"/>
  <c r="T41" i="6"/>
  <c r="S41" i="6"/>
  <c r="D41" i="6"/>
  <c r="D40" i="6"/>
  <c r="W37" i="6" l="1"/>
  <c r="V37" i="6"/>
  <c r="T37" i="6"/>
  <c r="S37" i="6"/>
  <c r="W40" i="6"/>
  <c r="V40" i="6"/>
  <c r="T40" i="6"/>
  <c r="S40" i="6"/>
  <c r="D37" i="6"/>
  <c r="D36" i="6"/>
  <c r="W30" i="6"/>
  <c r="V30" i="6"/>
  <c r="T30" i="6"/>
  <c r="S30" i="6"/>
  <c r="V18" i="6"/>
  <c r="T18" i="6"/>
  <c r="S18" i="6"/>
  <c r="D18" i="6"/>
  <c r="A1" i="8"/>
  <c r="A1" i="7"/>
  <c r="W36" i="6"/>
  <c r="V36" i="6"/>
  <c r="T36" i="6"/>
  <c r="S36" i="6"/>
  <c r="D31" i="6"/>
  <c r="W18" i="6"/>
</calcChain>
</file>

<file path=xl/sharedStrings.xml><?xml version="1.0" encoding="utf-8"?>
<sst xmlns="http://schemas.openxmlformats.org/spreadsheetml/2006/main" count="264" uniqueCount="107">
  <si>
    <t>Developer, Distributor</t>
  </si>
  <si>
    <t>Product name</t>
  </si>
  <si>
    <t>Language of the tested version</t>
  </si>
  <si>
    <t>Version</t>
  </si>
  <si>
    <t>Avast</t>
  </si>
  <si>
    <t>English</t>
  </si>
  <si>
    <t>Avira</t>
  </si>
  <si>
    <t>Bitdefender</t>
  </si>
  <si>
    <t>ClamXav</t>
  </si>
  <si>
    <t>ESET</t>
  </si>
  <si>
    <t>6.1.16.0</t>
  </si>
  <si>
    <t>Norton Security</t>
  </si>
  <si>
    <t>Sophos</t>
  </si>
  <si>
    <t>MINIMUM</t>
  </si>
  <si>
    <t>MAXIMUM</t>
  </si>
  <si>
    <t>AVERAGE</t>
  </si>
  <si>
    <t>MEDIAN</t>
  </si>
  <si>
    <t>* Anti-Malware (On-Demand / On-Access)</t>
  </si>
  <si>
    <t>* Safe Browsing</t>
  </si>
  <si>
    <t>* Parental Control</t>
  </si>
  <si>
    <t>* Backup</t>
  </si>
  <si>
    <t>* Encryption</t>
  </si>
  <si>
    <t>(END OF LIST)</t>
  </si>
  <si>
    <t>+ / +</t>
  </si>
  <si>
    <t>+</t>
  </si>
  <si>
    <t>-</t>
  </si>
  <si>
    <t>Symantec</t>
  </si>
  <si>
    <t xml:space="preserve"> </t>
  </si>
  <si>
    <t>File Guard</t>
  </si>
  <si>
    <t>AV-TEST CERTIFICATION RECEIVED?</t>
  </si>
  <si>
    <t>no</t>
  </si>
  <si>
    <t>Test type: Mac OS X security products</t>
  </si>
  <si>
    <t># They were allowed to update themselves and query their in-the-cloud services. We focused on malware detection, false positives and performance.</t>
  </si>
  <si>
    <t>Product-ID</t>
  </si>
  <si>
    <t>Reference</t>
  </si>
  <si>
    <t>Average</t>
  </si>
  <si>
    <t>Free Antivirus</t>
  </si>
  <si>
    <t>PROTECTION: DETECTION OF MAC OS X MALWARE</t>
  </si>
  <si>
    <t>On-Demand</t>
  </si>
  <si>
    <t>USABILITY: FALSE POSITIVES</t>
  </si>
  <si>
    <t>USABILITY: PERFORMANCE</t>
  </si>
  <si>
    <t>FEATURES</t>
  </si>
  <si>
    <t>* Personal Firewall</t>
  </si>
  <si>
    <t>* Other features</t>
  </si>
  <si>
    <t>* Free or Paid?</t>
  </si>
  <si>
    <t>CERTIFICATION</t>
  </si>
  <si>
    <t>YES</t>
  </si>
  <si>
    <t>Endpoint Security</t>
  </si>
  <si>
    <t>Mac Security 2015</t>
  </si>
  <si>
    <t>Antivirus for Mac</t>
  </si>
  <si>
    <t>Internet Security</t>
  </si>
  <si>
    <t>During Installation and Usage</t>
  </si>
  <si>
    <t>Compute MD5 sums for a set of files locally (in seconds)</t>
  </si>
  <si>
    <t>Download files (in seconds)</t>
  </si>
  <si>
    <t>* detection rate higher than 90% and no false positives</t>
  </si>
  <si>
    <t>Download files</t>
  </si>
  <si>
    <t>FREE</t>
  </si>
  <si>
    <t>PAID</t>
  </si>
  <si>
    <t>Test duration: May and June 2016</t>
  </si>
  <si>
    <t># During May and June 2016 we evaluated 12 security products for Mac OS X. We always used the most current version of all products for the testing.</t>
  </si>
  <si>
    <t>11.7 (45814)</t>
  </si>
  <si>
    <t>AVG</t>
  </si>
  <si>
    <t>AntiVirus</t>
  </si>
  <si>
    <t>AntiVirus 2015</t>
  </si>
  <si>
    <t>2015.0 (4816)</t>
  </si>
  <si>
    <t>3.2.5.5</t>
  </si>
  <si>
    <t>4.0.3.10464</t>
  </si>
  <si>
    <t>Canimaan Software</t>
  </si>
  <si>
    <t>ClamXav Sentry</t>
  </si>
  <si>
    <t>3.5.9.2 (1483)</t>
  </si>
  <si>
    <t>Dr.Web</t>
  </si>
  <si>
    <t>Dr.Web for MacOSX</t>
  </si>
  <si>
    <t>10.1.1.201505250</t>
  </si>
  <si>
    <t>16.0.0.245</t>
  </si>
  <si>
    <t>Microworld</t>
  </si>
  <si>
    <t>eScan for Mac</t>
  </si>
  <si>
    <t>5.5-11</t>
  </si>
  <si>
    <t>ProtectWorks</t>
  </si>
  <si>
    <t>2.0.3</t>
  </si>
  <si>
    <t>Home</t>
  </si>
  <si>
    <t>1.1.2</t>
  </si>
  <si>
    <t>7.0.1</t>
  </si>
  <si>
    <t>PROTECTION: DETECTION OF MAC OS X PUA</t>
  </si>
  <si>
    <t>&gt; 95%</t>
  </si>
  <si>
    <t>&gt; 99%</t>
  </si>
  <si>
    <t>&gt; 85%</t>
  </si>
  <si>
    <t>&gt; 75%</t>
  </si>
  <si>
    <t>&gt; 50%</t>
  </si>
  <si>
    <t>PROTECTION: DETECTION OF WINDOWS MALWARE</t>
  </si>
  <si>
    <t>Detection Rate</t>
  </si>
  <si>
    <t>&gt; 20%</t>
  </si>
  <si>
    <t>&gt; 15%</t>
  </si>
  <si>
    <t>&gt; 70%</t>
  </si>
  <si>
    <t>Copying 30.6 GB of files (in seconds)</t>
  </si>
  <si>
    <t>Write random files (seconds)</t>
  </si>
  <si>
    <t>Real-World Use Cases</t>
  </si>
  <si>
    <t>Synthetic Test</t>
  </si>
  <si>
    <t>* Anti-Spam</t>
  </si>
  <si>
    <t>Home Network Security</t>
  </si>
  <si>
    <t>Network Attack Blocker, Safe Money, Webcam Protection, Private Browsing</t>
  </si>
  <si>
    <t>Test platform: Mac OS X 10.11.4</t>
  </si>
  <si>
    <t>OSXT1614 Mac OS X Test, Copyright (c) 2016 AV-TEST GmbH (https://www.av-test.org), Last Update: 2016-07-05 (mm/cw)</t>
  </si>
  <si>
    <t>Mac OS X Malware Protection - June 2016 - av-test.org</t>
  </si>
  <si>
    <t>Performance Impact of Mac OS X Anti-Virus Products June 2016, lower is better) - www.av-test.org</t>
  </si>
  <si>
    <t>Kaspersky Lab</t>
  </si>
  <si>
    <t>Symantec / Norton</t>
  </si>
  <si>
    <t>Copying 30.6 GB of files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</si>
</sst>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-407]_-;\-* #,##0.00\ [$€-407]_-;_-* &quot;-&quot;??\ [$€-407]_-;_-@_-"/>
    <numFmt numFmtId="165" formatCode="0.0%"/>
    <numFmt numFmtId="166" formatCode="#,##0.0"/>
  </numFmts>
  <fonts count="14" x14ac:knownFonts="1">
    <font>
      <sz val="11"/>
      <color indexed="8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b/>
      <u/>
      <sz val="11"/>
      <color indexed="8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none">
        <fgColor indexed="13"/>
      </patternFill>
    </fill>
    <fill>
      <patternFill patternType="solid">
        <fgColor indexed="13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13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2" borderId="0"/>
    <xf numFmtId="0" fontId="6" fillId="2" borderId="0"/>
    <xf numFmtId="9" fontId="4" fillId="0" borderId="0" applyFont="0" applyFill="0" applyBorder="0" applyAlignment="0" applyProtection="0"/>
    <xf numFmtId="9" fontId="4" fillId="2" borderId="0" applyFont="0" applyFill="0" applyBorder="0" applyAlignment="0" applyProtection="0"/>
  </cellStyleXfs>
  <cellXfs count="74">
    <xf numFmtId="0" fontId="0" fillId="0" borderId="0" xfId="0"/>
    <xf numFmtId="0" fontId="2" fillId="3" borderId="0" xfId="0" applyFont="1" applyFill="1"/>
    <xf numFmtId="0" fontId="3" fillId="0" borderId="0" xfId="0" applyFont="1"/>
    <xf numFmtId="0" fontId="1" fillId="0" borderId="0" xfId="0" applyFont="1"/>
    <xf numFmtId="0" fontId="1" fillId="2" borderId="0" xfId="0" applyFont="1" applyFill="1" applyAlignment="1"/>
    <xf numFmtId="1" fontId="5" fillId="0" borderId="0" xfId="0" applyNumberFormat="1" applyFont="1"/>
    <xf numFmtId="0" fontId="2" fillId="3" borderId="0" xfId="1" applyFont="1" applyFill="1"/>
    <xf numFmtId="0" fontId="1" fillId="3" borderId="0" xfId="1" applyFont="1" applyFill="1"/>
    <xf numFmtId="0" fontId="8" fillId="2" borderId="0" xfId="1" applyFont="1"/>
    <xf numFmtId="0" fontId="1" fillId="2" borderId="0" xfId="1" applyFont="1"/>
    <xf numFmtId="0" fontId="2" fillId="2" borderId="0" xfId="1" applyFont="1"/>
    <xf numFmtId="0" fontId="9" fillId="2" borderId="0" xfId="1" applyFont="1" applyAlignment="1">
      <alignment horizontal="center"/>
    </xf>
    <xf numFmtId="0" fontId="1" fillId="2" borderId="0" xfId="1" applyFont="1" applyAlignment="1">
      <alignment horizontal="center"/>
    </xf>
    <xf numFmtId="0" fontId="1" fillId="3" borderId="0" xfId="1" applyFont="1" applyFill="1" applyAlignment="1">
      <alignment horizontal="center"/>
    </xf>
    <xf numFmtId="0" fontId="1" fillId="2" borderId="0" xfId="1" quotePrefix="1" applyFont="1"/>
    <xf numFmtId="0" fontId="1" fillId="2" borderId="0" xfId="1" quotePrefix="1" applyFont="1" applyFill="1"/>
    <xf numFmtId="0" fontId="2" fillId="4" borderId="0" xfId="1" applyFont="1" applyFill="1"/>
    <xf numFmtId="165" fontId="1" fillId="2" borderId="0" xfId="1" applyNumberFormat="1" applyFont="1" applyAlignment="1">
      <alignment horizontal="center"/>
    </xf>
    <xf numFmtId="165" fontId="1" fillId="4" borderId="0" xfId="1" applyNumberFormat="1" applyFont="1" applyFill="1"/>
    <xf numFmtId="165" fontId="1" fillId="2" borderId="0" xfId="1" applyNumberFormat="1" applyFont="1" applyAlignment="1">
      <alignment wrapText="1"/>
    </xf>
    <xf numFmtId="165" fontId="1" fillId="4" borderId="0" xfId="1" applyNumberFormat="1" applyFont="1" applyFill="1" applyAlignment="1">
      <alignment wrapText="1"/>
    </xf>
    <xf numFmtId="0" fontId="8" fillId="4" borderId="0" xfId="1" applyFont="1" applyFill="1"/>
    <xf numFmtId="0" fontId="8" fillId="2" borderId="0" xfId="1" applyFont="1" applyAlignment="1">
      <alignment horizontal="center"/>
    </xf>
    <xf numFmtId="165" fontId="8" fillId="2" borderId="0" xfId="1" applyNumberFormat="1" applyFont="1"/>
    <xf numFmtId="165" fontId="8" fillId="4" borderId="0" xfId="1" applyNumberFormat="1" applyFont="1" applyFill="1"/>
    <xf numFmtId="165" fontId="1" fillId="3" borderId="0" xfId="1" applyNumberFormat="1" applyFont="1" applyFill="1"/>
    <xf numFmtId="165" fontId="2" fillId="4" borderId="0" xfId="1" applyNumberFormat="1" applyFont="1" applyFill="1"/>
    <xf numFmtId="165" fontId="2" fillId="3" borderId="0" xfId="1" applyNumberFormat="1" applyFont="1" applyFill="1"/>
    <xf numFmtId="0" fontId="1" fillId="2" borderId="0" xfId="1" applyFont="1" applyFill="1" applyAlignment="1">
      <alignment horizontal="center"/>
    </xf>
    <xf numFmtId="0" fontId="1" fillId="2" borderId="0" xfId="1" applyFont="1" applyFill="1" applyAlignment="1"/>
    <xf numFmtId="4" fontId="8" fillId="2" borderId="0" xfId="1" applyNumberFormat="1" applyFont="1"/>
    <xf numFmtId="4" fontId="7" fillId="2" borderId="0" xfId="1" applyNumberFormat="1" applyFont="1" applyFill="1" applyBorder="1"/>
    <xf numFmtId="4" fontId="10" fillId="2" borderId="0" xfId="1" applyNumberFormat="1" applyFont="1"/>
    <xf numFmtId="166" fontId="1" fillId="3" borderId="0" xfId="1" applyNumberFormat="1" applyFont="1" applyFill="1"/>
    <xf numFmtId="2" fontId="1" fillId="2" borderId="0" xfId="1" applyNumberFormat="1" applyFont="1" applyAlignment="1">
      <alignment wrapText="1"/>
    </xf>
    <xf numFmtId="2" fontId="1" fillId="4" borderId="0" xfId="1" applyNumberFormat="1" applyFont="1" applyFill="1" applyAlignment="1">
      <alignment wrapText="1"/>
    </xf>
    <xf numFmtId="9" fontId="8" fillId="2" borderId="0" xfId="4" applyNumberFormat="1" applyFont="1"/>
    <xf numFmtId="10" fontId="1" fillId="2" borderId="0" xfId="4" quotePrefix="1" applyNumberFormat="1" applyFont="1" applyFill="1"/>
    <xf numFmtId="10" fontId="1" fillId="2" borderId="0" xfId="4" applyNumberFormat="1" applyFont="1" applyFill="1"/>
    <xf numFmtId="10" fontId="1" fillId="2" borderId="0" xfId="4" quotePrefix="1" applyNumberFormat="1" applyFont="1" applyFill="1" applyBorder="1"/>
    <xf numFmtId="10" fontId="1" fillId="4" borderId="0" xfId="4" quotePrefix="1" applyNumberFormat="1" applyFont="1" applyFill="1" applyBorder="1"/>
    <xf numFmtId="0" fontId="1" fillId="4" borderId="0" xfId="1" quotePrefix="1" applyFont="1" applyFill="1"/>
    <xf numFmtId="0" fontId="1" fillId="4" borderId="0" xfId="1" applyFont="1" applyFill="1"/>
    <xf numFmtId="0" fontId="11" fillId="5" borderId="0" xfId="1" applyFont="1" applyFill="1" applyAlignment="1">
      <alignment horizontal="center"/>
    </xf>
    <xf numFmtId="10" fontId="2" fillId="6" borderId="0" xfId="4" quotePrefix="1" applyNumberFormat="1" applyFont="1" applyFill="1" applyBorder="1" applyAlignment="1">
      <alignment horizontal="center"/>
    </xf>
    <xf numFmtId="9" fontId="8" fillId="2" borderId="0" xfId="4" applyFont="1"/>
    <xf numFmtId="9" fontId="8" fillId="2" borderId="0" xfId="1" applyNumberFormat="1" applyFont="1"/>
    <xf numFmtId="0" fontId="12" fillId="2" borderId="0" xfId="1" applyFont="1"/>
    <xf numFmtId="0" fontId="13" fillId="2" borderId="0" xfId="1" applyFont="1"/>
    <xf numFmtId="0" fontId="4" fillId="2" borderId="0" xfId="1"/>
    <xf numFmtId="165" fontId="2" fillId="2" borderId="0" xfId="1" applyNumberFormat="1" applyFont="1" applyAlignment="1">
      <alignment horizontal="center"/>
    </xf>
    <xf numFmtId="0" fontId="1" fillId="2" borderId="0" xfId="1" applyNumberFormat="1" applyFont="1" applyAlignment="1">
      <alignment wrapText="1"/>
    </xf>
    <xf numFmtId="0" fontId="1" fillId="4" borderId="0" xfId="1" applyNumberFormat="1" applyFont="1" applyFill="1" applyAlignment="1">
      <alignment wrapText="1"/>
    </xf>
    <xf numFmtId="1" fontId="1" fillId="2" borderId="0" xfId="1" applyNumberFormat="1" applyFont="1" applyAlignment="1">
      <alignment wrapText="1"/>
    </xf>
    <xf numFmtId="0" fontId="1" fillId="2" borderId="0" xfId="1" applyNumberFormat="1" applyFont="1" applyAlignment="1">
      <alignment horizontal="center"/>
    </xf>
    <xf numFmtId="2" fontId="1" fillId="2" borderId="0" xfId="1" applyNumberFormat="1" applyFont="1" applyAlignment="1">
      <alignment horizontal="center"/>
    </xf>
    <xf numFmtId="165" fontId="1" fillId="2" borderId="0" xfId="1" applyNumberFormat="1" applyFont="1" applyAlignment="1">
      <alignment horizontal="right"/>
    </xf>
    <xf numFmtId="3" fontId="8" fillId="2" borderId="0" xfId="3" applyNumberFormat="1" applyFont="1" applyFill="1"/>
    <xf numFmtId="3" fontId="8" fillId="2" borderId="0" xfId="1" applyNumberFormat="1" applyFont="1"/>
    <xf numFmtId="0" fontId="8" fillId="7" borderId="0" xfId="1" applyFont="1" applyFill="1" applyAlignment="1">
      <alignment horizontal="center"/>
    </xf>
    <xf numFmtId="0" fontId="8" fillId="7" borderId="0" xfId="1" applyFont="1" applyFill="1"/>
    <xf numFmtId="165" fontId="8" fillId="7" borderId="0" xfId="1" applyNumberFormat="1" applyFont="1" applyFill="1"/>
    <xf numFmtId="165" fontId="11" fillId="2" borderId="0" xfId="1" applyNumberFormat="1" applyFont="1" applyAlignment="1">
      <alignment horizontal="right"/>
    </xf>
    <xf numFmtId="0" fontId="1" fillId="0" borderId="0" xfId="0" applyFont="1" applyAlignment="1">
      <alignment horizontal="center"/>
    </xf>
    <xf numFmtId="10" fontId="2" fillId="0" borderId="0" xfId="0" applyNumberFormat="1" applyFont="1" applyAlignment="1">
      <alignment horizontal="right"/>
    </xf>
    <xf numFmtId="165" fontId="8" fillId="2" borderId="0" xfId="3" applyNumberFormat="1" applyFont="1" applyFill="1" applyAlignment="1">
      <alignment horizontal="center"/>
    </xf>
    <xf numFmtId="1" fontId="1" fillId="0" borderId="0" xfId="0" applyNumberFormat="1" applyFont="1"/>
    <xf numFmtId="0" fontId="1" fillId="2" borderId="0" xfId="0" quotePrefix="1" applyFont="1" applyFill="1"/>
    <xf numFmtId="0" fontId="1" fillId="2" borderId="0" xfId="0" applyFont="1" applyFill="1"/>
    <xf numFmtId="164" fontId="1" fillId="2" borderId="0" xfId="4" applyNumberFormat="1" applyFont="1" applyFill="1"/>
    <xf numFmtId="165" fontId="2" fillId="0" borderId="0" xfId="0" applyNumberFormat="1" applyFont="1"/>
    <xf numFmtId="9" fontId="2" fillId="0" borderId="0" xfId="0" applyNumberFormat="1" applyFont="1"/>
    <xf numFmtId="9" fontId="11" fillId="2" borderId="0" xfId="1" applyNumberFormat="1" applyFont="1" applyAlignment="1">
      <alignment horizontal="right"/>
    </xf>
    <xf numFmtId="0" fontId="2" fillId="0" borderId="0" xfId="1" applyFont="1" applyFill="1"/>
  </cellXfs>
  <cellStyles count="5">
    <cellStyle name="Prozent" xfId="3" builtinId="5"/>
    <cellStyle name="Prozent 2" xfId="4"/>
    <cellStyle name="Standard" xfId="0" builtinId="0"/>
    <cellStyle name="Standard 2" xfId="1"/>
    <cellStyle name="Standard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Mac OS X Malware Protection (June 2016) - www.av-test.org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Protection!$A$5:$A$16</c:f>
              <c:strCache>
                <c:ptCount val="12"/>
                <c:pt idx="0">
                  <c:v>ProtectWorks</c:v>
                </c:pt>
                <c:pt idx="1">
                  <c:v>ClamXav</c:v>
                </c:pt>
                <c:pt idx="2">
                  <c:v>Avira</c:v>
                </c:pt>
                <c:pt idx="3">
                  <c:v>Dr.Web</c:v>
                </c:pt>
                <c:pt idx="4">
                  <c:v>Symantec / Norton</c:v>
                </c:pt>
                <c:pt idx="5">
                  <c:v>Sophos</c:v>
                </c:pt>
                <c:pt idx="6">
                  <c:v>Kaspersky Lab</c:v>
                </c:pt>
                <c:pt idx="7">
                  <c:v>Avast</c:v>
                </c:pt>
                <c:pt idx="8">
                  <c:v>Microworld</c:v>
                </c:pt>
                <c:pt idx="9">
                  <c:v>ESET</c:v>
                </c:pt>
                <c:pt idx="10">
                  <c:v>Bitdefender</c:v>
                </c:pt>
                <c:pt idx="11">
                  <c:v>AVG</c:v>
                </c:pt>
              </c:strCache>
            </c:strRef>
          </c:cat>
          <c:val>
            <c:numRef>
              <c:f>Protection!$B$5:$B$16</c:f>
              <c:numCache>
                <c:formatCode>0.0%</c:formatCode>
                <c:ptCount val="12"/>
                <c:pt idx="0">
                  <c:v>0.49166666666666664</c:v>
                </c:pt>
                <c:pt idx="1">
                  <c:v>0.9</c:v>
                </c:pt>
                <c:pt idx="2">
                  <c:v>0.93333333333333335</c:v>
                </c:pt>
                <c:pt idx="3">
                  <c:v>0.98333333333333328</c:v>
                </c:pt>
                <c:pt idx="4">
                  <c:v>0.9916666666666667</c:v>
                </c:pt>
                <c:pt idx="5">
                  <c:v>0.9916666666666667</c:v>
                </c:pt>
                <c:pt idx="6">
                  <c:v>0.9916666666666667</c:v>
                </c:pt>
                <c:pt idx="7">
                  <c:v>0.9916666666666667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347002880"/>
        <c:axId val="-1347006144"/>
      </c:barChart>
      <c:catAx>
        <c:axId val="-1347002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47006144"/>
        <c:crosses val="autoZero"/>
        <c:auto val="1"/>
        <c:lblAlgn val="ctr"/>
        <c:lblOffset val="100"/>
        <c:noMultiLvlLbl val="0"/>
      </c:catAx>
      <c:valAx>
        <c:axId val="-1347006144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47002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Performance Impact of Mac OS X Anti-Virus Products</a:t>
            </a:r>
          </a:p>
          <a:p>
            <a:pPr>
              <a:defRPr/>
            </a:pPr>
            <a:r>
              <a:rPr lang="de-DE"/>
              <a:t>(June 2016, lower is better) - www.av-test.org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Performance!$B$4</c:f>
              <c:strCache>
                <c:ptCount val="1"/>
                <c:pt idx="0">
                  <c:v>Copying 30.6 GB of files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65000"/>
                    <a:shade val="51000"/>
                    <a:satMod val="130000"/>
                  </a:schemeClr>
                </a:gs>
                <a:gs pos="80000">
                  <a:schemeClr val="accent1">
                    <a:shade val="65000"/>
                    <a:shade val="93000"/>
                    <a:satMod val="130000"/>
                  </a:schemeClr>
                </a:gs>
                <a:gs pos="100000">
                  <a:schemeClr val="accent1">
                    <a:shade val="65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Performance!$A$5:$A$16</c:f>
              <c:strCache>
                <c:ptCount val="12"/>
                <c:pt idx="0">
                  <c:v>Dr.Web</c:v>
                </c:pt>
                <c:pt idx="1">
                  <c:v>Avast</c:v>
                </c:pt>
                <c:pt idx="2">
                  <c:v>Avira</c:v>
                </c:pt>
                <c:pt idx="3">
                  <c:v>Microworld</c:v>
                </c:pt>
                <c:pt idx="4">
                  <c:v>ProtectWorks</c:v>
                </c:pt>
                <c:pt idx="5">
                  <c:v>Sophos</c:v>
                </c:pt>
                <c:pt idx="6">
                  <c:v>AVG</c:v>
                </c:pt>
                <c:pt idx="7">
                  <c:v>Kaspersky Lab</c:v>
                </c:pt>
                <c:pt idx="8">
                  <c:v>Symantec / Norton</c:v>
                </c:pt>
                <c:pt idx="9">
                  <c:v>ClamXav</c:v>
                </c:pt>
                <c:pt idx="10">
                  <c:v>ESET</c:v>
                </c:pt>
                <c:pt idx="11">
                  <c:v>Bitdefender</c:v>
                </c:pt>
              </c:strCache>
            </c:strRef>
          </c:cat>
          <c:val>
            <c:numRef>
              <c:f>Performance!$B$5:$B$16</c:f>
              <c:numCache>
                <c:formatCode>#,##0</c:formatCode>
                <c:ptCount val="12"/>
                <c:pt idx="0">
                  <c:v>191</c:v>
                </c:pt>
                <c:pt idx="1">
                  <c:v>161</c:v>
                </c:pt>
                <c:pt idx="2">
                  <c:v>276</c:v>
                </c:pt>
                <c:pt idx="3">
                  <c:v>250</c:v>
                </c:pt>
                <c:pt idx="4">
                  <c:v>184</c:v>
                </c:pt>
                <c:pt idx="5">
                  <c:v>185</c:v>
                </c:pt>
                <c:pt idx="6">
                  <c:v>161</c:v>
                </c:pt>
                <c:pt idx="7">
                  <c:v>159</c:v>
                </c:pt>
                <c:pt idx="8">
                  <c:v>161</c:v>
                </c:pt>
                <c:pt idx="9">
                  <c:v>170</c:v>
                </c:pt>
                <c:pt idx="10">
                  <c:v>160</c:v>
                </c:pt>
                <c:pt idx="11">
                  <c:v>157</c:v>
                </c:pt>
              </c:numCache>
            </c:numRef>
          </c:val>
        </c:ser>
        <c:ser>
          <c:idx val="1"/>
          <c:order val="1"/>
          <c:tx>
            <c:strRef>
              <c:f>Performance!#REF!</c:f>
              <c:strCache>
                <c:ptCount val="1"/>
                <c:pt idx="0">
                  <c:v>#REF!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Performance!$A$5:$A$16</c:f>
              <c:strCache>
                <c:ptCount val="12"/>
                <c:pt idx="0">
                  <c:v>Dr.Web</c:v>
                </c:pt>
                <c:pt idx="1">
                  <c:v>Avast</c:v>
                </c:pt>
                <c:pt idx="2">
                  <c:v>Avira</c:v>
                </c:pt>
                <c:pt idx="3">
                  <c:v>Microworld</c:v>
                </c:pt>
                <c:pt idx="4">
                  <c:v>ProtectWorks</c:v>
                </c:pt>
                <c:pt idx="5">
                  <c:v>Sophos</c:v>
                </c:pt>
                <c:pt idx="6">
                  <c:v>AVG</c:v>
                </c:pt>
                <c:pt idx="7">
                  <c:v>Kaspersky Lab</c:v>
                </c:pt>
                <c:pt idx="8">
                  <c:v>Symantec / Norton</c:v>
                </c:pt>
                <c:pt idx="9">
                  <c:v>ClamXav</c:v>
                </c:pt>
                <c:pt idx="10">
                  <c:v>ESET</c:v>
                </c:pt>
                <c:pt idx="11">
                  <c:v>Bitdefender</c:v>
                </c:pt>
              </c:strCache>
            </c:strRef>
          </c:cat>
          <c:val>
            <c:numRef>
              <c:f>Performance!#REF!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Performance!$C$4</c:f>
              <c:strCache>
                <c:ptCount val="1"/>
                <c:pt idx="0">
                  <c:v>Download files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65000"/>
                    <a:shade val="51000"/>
                    <a:satMod val="130000"/>
                  </a:schemeClr>
                </a:gs>
                <a:gs pos="80000">
                  <a:schemeClr val="accent1">
                    <a:tint val="65000"/>
                    <a:shade val="93000"/>
                    <a:satMod val="130000"/>
                  </a:schemeClr>
                </a:gs>
                <a:gs pos="100000">
                  <a:schemeClr val="accent1">
                    <a:tint val="65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Performance!$A$5:$A$16</c:f>
              <c:strCache>
                <c:ptCount val="12"/>
                <c:pt idx="0">
                  <c:v>Dr.Web</c:v>
                </c:pt>
                <c:pt idx="1">
                  <c:v>Avast</c:v>
                </c:pt>
                <c:pt idx="2">
                  <c:v>Avira</c:v>
                </c:pt>
                <c:pt idx="3">
                  <c:v>Microworld</c:v>
                </c:pt>
                <c:pt idx="4">
                  <c:v>ProtectWorks</c:v>
                </c:pt>
                <c:pt idx="5">
                  <c:v>Sophos</c:v>
                </c:pt>
                <c:pt idx="6">
                  <c:v>AVG</c:v>
                </c:pt>
                <c:pt idx="7">
                  <c:v>Kaspersky Lab</c:v>
                </c:pt>
                <c:pt idx="8">
                  <c:v>Symantec / Norton</c:v>
                </c:pt>
                <c:pt idx="9">
                  <c:v>ClamXav</c:v>
                </c:pt>
                <c:pt idx="10">
                  <c:v>ESET</c:v>
                </c:pt>
                <c:pt idx="11">
                  <c:v>Bitdefender</c:v>
                </c:pt>
              </c:strCache>
            </c:strRef>
          </c:cat>
          <c:val>
            <c:numRef>
              <c:f>Performance!$C$5:$C$16</c:f>
              <c:numCache>
                <c:formatCode>#,##0</c:formatCode>
                <c:ptCount val="12"/>
                <c:pt idx="0">
                  <c:v>1196</c:v>
                </c:pt>
                <c:pt idx="1">
                  <c:v>305</c:v>
                </c:pt>
                <c:pt idx="2">
                  <c:v>105</c:v>
                </c:pt>
                <c:pt idx="3">
                  <c:v>93</c:v>
                </c:pt>
                <c:pt idx="4">
                  <c:v>108</c:v>
                </c:pt>
                <c:pt idx="5">
                  <c:v>99</c:v>
                </c:pt>
                <c:pt idx="6">
                  <c:v>107</c:v>
                </c:pt>
                <c:pt idx="7">
                  <c:v>108</c:v>
                </c:pt>
                <c:pt idx="8">
                  <c:v>101</c:v>
                </c:pt>
                <c:pt idx="9">
                  <c:v>92</c:v>
                </c:pt>
                <c:pt idx="10">
                  <c:v>93</c:v>
                </c:pt>
                <c:pt idx="11">
                  <c:v>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347001248"/>
        <c:axId val="-1347000160"/>
      </c:barChart>
      <c:catAx>
        <c:axId val="-1347001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47000160"/>
        <c:crosses val="autoZero"/>
        <c:auto val="1"/>
        <c:lblAlgn val="ctr"/>
        <c:lblOffset val="100"/>
        <c:noMultiLvlLbl val="0"/>
      </c:catAx>
      <c:valAx>
        <c:axId val="-1347000160"/>
        <c:scaling>
          <c:orientation val="minMax"/>
          <c:max val="7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47001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9526</xdr:colOff>
      <xdr:row>4</xdr:row>
      <xdr:rowOff>9524</xdr:rowOff>
    </xdr:from>
    <xdr:to>
      <xdr:col>11</xdr:col>
      <xdr:colOff>752476</xdr:colOff>
      <xdr:row>28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171450</xdr:colOff>
      <xdr:row>24</xdr:row>
      <xdr:rowOff>142876</xdr:rowOff>
    </xdr:from>
    <xdr:to>
      <xdr:col>11</xdr:col>
      <xdr:colOff>453912</xdr:colOff>
      <xdr:row>26</xdr:row>
      <xdr:rowOff>47625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91450" y="4714876"/>
          <a:ext cx="1044462" cy="2857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19051</xdr:colOff>
      <xdr:row>3</xdr:row>
      <xdr:rowOff>171449</xdr:rowOff>
    </xdr:from>
    <xdr:to>
      <xdr:col>13</xdr:col>
      <xdr:colOff>1</xdr:colOff>
      <xdr:row>26</xdr:row>
      <xdr:rowOff>161925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38100</xdr:colOff>
      <xdr:row>20</xdr:row>
      <xdr:rowOff>66676</xdr:rowOff>
    </xdr:from>
    <xdr:to>
      <xdr:col>12</xdr:col>
      <xdr:colOff>320562</xdr:colOff>
      <xdr:row>21</xdr:row>
      <xdr:rowOff>161925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82100" y="4067176"/>
          <a:ext cx="1044462" cy="285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7"/>
  <sheetViews>
    <sheetView tabSelected="1" workbookViewId="0">
      <selection activeCell="B2" sqref="B2"/>
    </sheetView>
  </sheetViews>
  <sheetFormatPr baseColWidth="10" defaultColWidth="9.140625" defaultRowHeight="11.25" x14ac:dyDescent="0.2"/>
  <cols>
    <col min="1" max="1" width="2" style="8" customWidth="1"/>
    <col min="2" max="2" width="44.42578125" style="8" customWidth="1"/>
    <col min="3" max="3" width="9.140625" style="8" bestFit="1" customWidth="1"/>
    <col min="4" max="4" width="9.140625" style="8" customWidth="1"/>
    <col min="5" max="5" width="0.42578125" style="8" customWidth="1"/>
    <col min="6" max="17" width="9.140625" style="8" customWidth="1"/>
    <col min="18" max="18" width="2" style="8" customWidth="1"/>
    <col min="19" max="20" width="9.140625" style="8" customWidth="1"/>
    <col min="21" max="21" width="2" style="8" customWidth="1"/>
    <col min="22" max="23" width="9.140625" style="8" customWidth="1"/>
    <col min="24" max="24" width="2" style="8" customWidth="1"/>
    <col min="25" max="16384" width="9.140625" style="8"/>
  </cols>
  <sheetData>
    <row r="1" spans="1:24" ht="12" customHeight="1" x14ac:dyDescent="0.2">
      <c r="A1" s="6"/>
      <c r="B1" s="1" t="s">
        <v>101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</row>
    <row r="2" spans="1:24" ht="12" customHeight="1" x14ac:dyDescent="0.2">
      <c r="A2" s="6"/>
      <c r="B2" s="9"/>
      <c r="R2" s="6"/>
      <c r="U2" s="6"/>
      <c r="X2" s="6"/>
    </row>
    <row r="3" spans="1:24" ht="12" customHeight="1" x14ac:dyDescent="0.2">
      <c r="A3" s="6"/>
      <c r="B3" s="10" t="s">
        <v>31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6"/>
      <c r="U3" s="6"/>
      <c r="X3" s="6"/>
    </row>
    <row r="4" spans="1:24" ht="12" customHeight="1" x14ac:dyDescent="0.2">
      <c r="A4" s="6"/>
      <c r="B4" s="10" t="s">
        <v>58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6"/>
      <c r="U4" s="6"/>
      <c r="X4" s="6"/>
    </row>
    <row r="5" spans="1:24" ht="12" customHeight="1" x14ac:dyDescent="0.2">
      <c r="A5" s="6"/>
      <c r="B5" s="73" t="s">
        <v>100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6"/>
      <c r="U5" s="6"/>
      <c r="X5" s="6"/>
    </row>
    <row r="6" spans="1:24" ht="12" customHeight="1" x14ac:dyDescent="0.2">
      <c r="A6" s="6"/>
      <c r="B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6"/>
      <c r="U6" s="6"/>
      <c r="X6" s="6"/>
    </row>
    <row r="7" spans="1:24" ht="12" customHeight="1" x14ac:dyDescent="0.2">
      <c r="A7" s="6"/>
      <c r="B7" s="10" t="s">
        <v>59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6"/>
      <c r="U7" s="6"/>
      <c r="X7" s="6"/>
    </row>
    <row r="8" spans="1:24" ht="12" customHeight="1" x14ac:dyDescent="0.2">
      <c r="A8" s="6"/>
      <c r="B8" s="10" t="s">
        <v>32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6"/>
      <c r="U8" s="6"/>
      <c r="X8" s="6"/>
    </row>
    <row r="9" spans="1:24" ht="12" customHeight="1" x14ac:dyDescent="0.2">
      <c r="A9" s="6"/>
      <c r="B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6"/>
      <c r="U9" s="6"/>
      <c r="X9" s="6"/>
    </row>
    <row r="10" spans="1:24" ht="12" customHeight="1" x14ac:dyDescent="0.2">
      <c r="A10" s="6"/>
      <c r="B10" s="9" t="s">
        <v>33</v>
      </c>
      <c r="F10" s="9">
        <v>1</v>
      </c>
      <c r="G10" s="9">
        <v>2</v>
      </c>
      <c r="H10" s="9">
        <v>3</v>
      </c>
      <c r="I10" s="9">
        <v>4</v>
      </c>
      <c r="J10" s="9">
        <v>5</v>
      </c>
      <c r="K10" s="9">
        <v>6</v>
      </c>
      <c r="L10" s="9">
        <v>7</v>
      </c>
      <c r="M10" s="9">
        <v>8</v>
      </c>
      <c r="N10" s="9">
        <v>9</v>
      </c>
      <c r="O10" s="9">
        <v>10</v>
      </c>
      <c r="P10" s="9">
        <v>11</v>
      </c>
      <c r="Q10" s="9">
        <v>12</v>
      </c>
      <c r="R10" s="6"/>
      <c r="U10" s="6"/>
      <c r="X10" s="6"/>
    </row>
    <row r="11" spans="1:24" ht="12" customHeight="1" x14ac:dyDescent="0.2">
      <c r="A11" s="6"/>
      <c r="B11" s="9" t="s">
        <v>0</v>
      </c>
      <c r="C11" s="11" t="s">
        <v>34</v>
      </c>
      <c r="D11" s="11" t="s">
        <v>35</v>
      </c>
      <c r="F11" s="2" t="s">
        <v>4</v>
      </c>
      <c r="G11" s="8" t="s">
        <v>61</v>
      </c>
      <c r="H11" s="2" t="s">
        <v>6</v>
      </c>
      <c r="I11" s="2" t="s">
        <v>7</v>
      </c>
      <c r="J11" s="3" t="s">
        <v>67</v>
      </c>
      <c r="K11" s="3" t="s">
        <v>70</v>
      </c>
      <c r="L11" s="2" t="s">
        <v>9</v>
      </c>
      <c r="M11" s="3" t="s">
        <v>104</v>
      </c>
      <c r="N11" s="3" t="s">
        <v>74</v>
      </c>
      <c r="O11" s="3" t="s">
        <v>77</v>
      </c>
      <c r="P11" s="2" t="s">
        <v>12</v>
      </c>
      <c r="Q11" s="3" t="s">
        <v>26</v>
      </c>
      <c r="R11" s="6"/>
      <c r="U11" s="6"/>
      <c r="X11" s="6"/>
    </row>
    <row r="12" spans="1:24" ht="12" customHeight="1" x14ac:dyDescent="0.2">
      <c r="A12" s="6"/>
      <c r="B12" s="9" t="s">
        <v>1</v>
      </c>
      <c r="F12" s="3" t="s">
        <v>48</v>
      </c>
      <c r="G12" s="3" t="s">
        <v>63</v>
      </c>
      <c r="H12" s="3" t="s">
        <v>36</v>
      </c>
      <c r="I12" s="3" t="s">
        <v>49</v>
      </c>
      <c r="J12" s="3" t="s">
        <v>68</v>
      </c>
      <c r="K12" s="3" t="s">
        <v>71</v>
      </c>
      <c r="L12" s="3" t="s">
        <v>47</v>
      </c>
      <c r="M12" s="3" t="s">
        <v>50</v>
      </c>
      <c r="N12" s="3" t="s">
        <v>75</v>
      </c>
      <c r="O12" s="3" t="s">
        <v>62</v>
      </c>
      <c r="P12" s="3" t="s">
        <v>79</v>
      </c>
      <c r="Q12" s="2" t="s">
        <v>11</v>
      </c>
      <c r="R12" s="6" t="s">
        <v>27</v>
      </c>
      <c r="S12" s="12" t="s">
        <v>13</v>
      </c>
      <c r="T12" s="12" t="s">
        <v>14</v>
      </c>
      <c r="U12" s="13"/>
      <c r="V12" s="12" t="s">
        <v>15</v>
      </c>
      <c r="W12" s="12" t="s">
        <v>16</v>
      </c>
      <c r="X12" s="6"/>
    </row>
    <row r="13" spans="1:24" ht="12" customHeight="1" x14ac:dyDescent="0.2">
      <c r="A13" s="6"/>
      <c r="B13" s="9" t="s">
        <v>2</v>
      </c>
      <c r="F13" s="2" t="s">
        <v>5</v>
      </c>
      <c r="G13" s="2" t="s">
        <v>5</v>
      </c>
      <c r="H13" s="2" t="s">
        <v>5</v>
      </c>
      <c r="I13" s="2" t="s">
        <v>5</v>
      </c>
      <c r="J13" s="2" t="s">
        <v>5</v>
      </c>
      <c r="K13" s="3" t="s">
        <v>5</v>
      </c>
      <c r="L13" s="2" t="s">
        <v>5</v>
      </c>
      <c r="M13" s="2" t="s">
        <v>5</v>
      </c>
      <c r="N13" s="2" t="s">
        <v>5</v>
      </c>
      <c r="O13" s="3" t="s">
        <v>5</v>
      </c>
      <c r="P13" s="2" t="s">
        <v>5</v>
      </c>
      <c r="Q13" s="2" t="s">
        <v>5</v>
      </c>
      <c r="R13" s="6"/>
      <c r="U13" s="6"/>
      <c r="X13" s="6"/>
    </row>
    <row r="14" spans="1:24" ht="12" customHeight="1" x14ac:dyDescent="0.2">
      <c r="A14" s="6"/>
      <c r="B14" s="9" t="s">
        <v>3</v>
      </c>
      <c r="F14" s="3" t="s">
        <v>60</v>
      </c>
      <c r="G14" s="3" t="s">
        <v>64</v>
      </c>
      <c r="H14" s="3" t="s">
        <v>65</v>
      </c>
      <c r="I14" s="3" t="s">
        <v>66</v>
      </c>
      <c r="J14" s="3" t="s">
        <v>69</v>
      </c>
      <c r="K14" s="3" t="s">
        <v>72</v>
      </c>
      <c r="L14" s="3" t="s">
        <v>10</v>
      </c>
      <c r="M14" s="3" t="s">
        <v>73</v>
      </c>
      <c r="N14" s="3" t="s">
        <v>76</v>
      </c>
      <c r="O14" s="3" t="s">
        <v>78</v>
      </c>
      <c r="P14" s="3" t="s">
        <v>80</v>
      </c>
      <c r="Q14" s="3" t="s">
        <v>81</v>
      </c>
      <c r="R14" s="6" t="s">
        <v>27</v>
      </c>
      <c r="U14" s="6"/>
      <c r="X14" s="6"/>
    </row>
    <row r="15" spans="1:24" ht="12" customHeight="1" x14ac:dyDescent="0.2">
      <c r="A15" s="6"/>
      <c r="B15" s="9"/>
      <c r="R15" s="6"/>
      <c r="U15" s="6"/>
      <c r="X15" s="6"/>
    </row>
    <row r="16" spans="1:24" ht="12" customHeight="1" x14ac:dyDescent="0.2">
      <c r="A16" s="6"/>
      <c r="B16" s="6" t="s">
        <v>37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6"/>
      <c r="S16" s="6"/>
      <c r="T16" s="6"/>
      <c r="U16" s="16"/>
      <c r="V16" s="6"/>
      <c r="W16" s="6"/>
      <c r="X16" s="6"/>
    </row>
    <row r="17" spans="1:24" ht="12" customHeight="1" x14ac:dyDescent="0.2">
      <c r="A17" s="6"/>
      <c r="B17" s="9"/>
      <c r="R17" s="16"/>
      <c r="U17" s="16"/>
      <c r="X17" s="16"/>
    </row>
    <row r="18" spans="1:24" ht="12" customHeight="1" x14ac:dyDescent="0.2">
      <c r="A18" s="7"/>
      <c r="B18" s="9" t="s">
        <v>89</v>
      </c>
      <c r="C18" s="12">
        <v>120</v>
      </c>
      <c r="D18" s="17">
        <f>AVERAGE(F18:Q18)</f>
        <v>0.93958333333333355</v>
      </c>
      <c r="F18" s="70">
        <v>0.9916666666666667</v>
      </c>
      <c r="G18" s="71">
        <v>1</v>
      </c>
      <c r="H18" s="70">
        <v>0.93333333333333335</v>
      </c>
      <c r="I18" s="71">
        <v>1</v>
      </c>
      <c r="J18" s="70">
        <v>0.9</v>
      </c>
      <c r="K18" s="70">
        <v>0.98333333333333328</v>
      </c>
      <c r="L18" s="71">
        <v>1</v>
      </c>
      <c r="M18" s="70">
        <v>0.9916666666666667</v>
      </c>
      <c r="N18" s="71">
        <v>1</v>
      </c>
      <c r="O18" s="70">
        <v>0.49166666666666664</v>
      </c>
      <c r="P18" s="70">
        <v>0.9916666666666667</v>
      </c>
      <c r="Q18" s="70">
        <v>0.9916666666666667</v>
      </c>
      <c r="R18" s="18"/>
      <c r="S18" s="19">
        <f>MIN(F18:Q18)</f>
        <v>0.49166666666666664</v>
      </c>
      <c r="T18" s="19">
        <f>MAX(F18:Q18)</f>
        <v>1</v>
      </c>
      <c r="U18" s="20"/>
      <c r="V18" s="19">
        <f>AVERAGE(F18:Q18)</f>
        <v>0.93958333333333355</v>
      </c>
      <c r="W18" s="19">
        <f>MEDIAN(F18:Q18)</f>
        <v>0.9916666666666667</v>
      </c>
      <c r="X18" s="21"/>
    </row>
    <row r="19" spans="1:24" ht="12" customHeight="1" x14ac:dyDescent="0.2">
      <c r="A19" s="6"/>
      <c r="B19" s="9"/>
      <c r="C19" s="22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4"/>
      <c r="S19" s="23"/>
      <c r="T19" s="23"/>
      <c r="U19" s="24"/>
      <c r="V19" s="23"/>
      <c r="W19" s="23"/>
      <c r="X19" s="21"/>
    </row>
    <row r="20" spans="1:24" ht="12" customHeight="1" x14ac:dyDescent="0.2">
      <c r="A20" s="6"/>
      <c r="B20" s="6" t="s">
        <v>82</v>
      </c>
      <c r="C20" s="59"/>
      <c r="D20" s="60"/>
      <c r="E20" s="60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24"/>
      <c r="S20" s="61"/>
      <c r="T20" s="61"/>
      <c r="U20" s="24"/>
      <c r="V20" s="61"/>
      <c r="W20" s="61"/>
      <c r="X20" s="21"/>
    </row>
    <row r="21" spans="1:24" ht="12" customHeight="1" x14ac:dyDescent="0.2">
      <c r="A21" s="6"/>
      <c r="B21" s="9"/>
      <c r="C21" s="22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4"/>
      <c r="S21" s="23"/>
      <c r="T21" s="23"/>
      <c r="U21" s="24"/>
      <c r="V21" s="23"/>
      <c r="W21" s="23"/>
      <c r="X21" s="21"/>
    </row>
    <row r="22" spans="1:24" ht="12" customHeight="1" x14ac:dyDescent="0.2">
      <c r="A22" s="6"/>
      <c r="B22" s="9" t="s">
        <v>89</v>
      </c>
      <c r="C22" s="63">
        <v>10549</v>
      </c>
      <c r="D22" s="65">
        <v>0.92682560748254195</v>
      </c>
      <c r="F22" s="64" t="s">
        <v>83</v>
      </c>
      <c r="G22" s="64" t="s">
        <v>84</v>
      </c>
      <c r="H22" s="64" t="s">
        <v>85</v>
      </c>
      <c r="I22" s="64" t="s">
        <v>84</v>
      </c>
      <c r="J22" s="64" t="s">
        <v>86</v>
      </c>
      <c r="K22" s="64" t="s">
        <v>84</v>
      </c>
      <c r="L22" s="64" t="s">
        <v>84</v>
      </c>
      <c r="M22" s="64" t="s">
        <v>84</v>
      </c>
      <c r="N22" s="64" t="s">
        <v>84</v>
      </c>
      <c r="O22" s="64" t="s">
        <v>87</v>
      </c>
      <c r="P22" s="64" t="s">
        <v>84</v>
      </c>
      <c r="Q22" s="64" t="s">
        <v>83</v>
      </c>
      <c r="R22" s="24"/>
      <c r="S22" s="23">
        <v>0.52431510095743672</v>
      </c>
      <c r="T22" s="23">
        <v>0.99981040856953263</v>
      </c>
      <c r="U22" s="24"/>
      <c r="V22" s="23">
        <v>0.92682560748254195</v>
      </c>
      <c r="W22" s="23">
        <v>0.99729832211584035</v>
      </c>
      <c r="X22" s="21"/>
    </row>
    <row r="23" spans="1:24" ht="12" customHeight="1" x14ac:dyDescent="0.2">
      <c r="A23" s="6"/>
      <c r="B23" s="9"/>
      <c r="C23" s="2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24"/>
      <c r="S23" s="23"/>
      <c r="T23" s="23"/>
      <c r="U23" s="24"/>
      <c r="V23" s="23"/>
      <c r="W23" s="23"/>
      <c r="X23" s="21"/>
    </row>
    <row r="24" spans="1:24" ht="12" customHeight="1" x14ac:dyDescent="0.2">
      <c r="A24" s="6"/>
      <c r="B24" s="6" t="s">
        <v>88</v>
      </c>
      <c r="C24" s="59"/>
      <c r="D24" s="60"/>
      <c r="E24" s="60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24"/>
      <c r="S24" s="61"/>
      <c r="T24" s="61"/>
      <c r="U24" s="24"/>
      <c r="V24" s="61"/>
      <c r="W24" s="61"/>
      <c r="X24" s="21"/>
    </row>
    <row r="25" spans="1:24" ht="12" customHeight="1" x14ac:dyDescent="0.2">
      <c r="A25" s="6"/>
      <c r="B25" s="9"/>
      <c r="C25" s="2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24"/>
      <c r="S25" s="23"/>
      <c r="T25" s="23"/>
      <c r="U25" s="24"/>
      <c r="V25" s="23"/>
      <c r="W25" s="23"/>
      <c r="X25" s="21"/>
    </row>
    <row r="26" spans="1:24" ht="12" customHeight="1" x14ac:dyDescent="0.2">
      <c r="A26" s="6"/>
      <c r="B26" s="9" t="s">
        <v>89</v>
      </c>
      <c r="C26" s="22">
        <v>11338</v>
      </c>
      <c r="D26" s="65">
        <v>0.81846445581231253</v>
      </c>
      <c r="F26" s="62" t="s">
        <v>84</v>
      </c>
      <c r="G26" s="62" t="s">
        <v>84</v>
      </c>
      <c r="H26" s="62" t="s">
        <v>83</v>
      </c>
      <c r="I26" s="62" t="s">
        <v>84</v>
      </c>
      <c r="J26" s="62" t="s">
        <v>90</v>
      </c>
      <c r="K26" s="62" t="s">
        <v>86</v>
      </c>
      <c r="L26" s="72">
        <v>1</v>
      </c>
      <c r="M26" s="62" t="s">
        <v>84</v>
      </c>
      <c r="N26" s="62" t="s">
        <v>84</v>
      </c>
      <c r="O26" s="62" t="s">
        <v>91</v>
      </c>
      <c r="P26" s="62" t="s">
        <v>83</v>
      </c>
      <c r="Q26" s="62" t="s">
        <v>92</v>
      </c>
      <c r="R26" s="24"/>
      <c r="S26" s="23">
        <v>0.16713706121008998</v>
      </c>
      <c r="T26" s="23">
        <v>1</v>
      </c>
      <c r="U26" s="24"/>
      <c r="V26" s="23">
        <v>0.81846445581231253</v>
      </c>
      <c r="W26" s="23">
        <v>0.98050802610689713</v>
      </c>
      <c r="X26" s="21"/>
    </row>
    <row r="27" spans="1:24" ht="12" customHeight="1" x14ac:dyDescent="0.2">
      <c r="A27" s="6"/>
      <c r="B27" s="9"/>
      <c r="C27" s="22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4"/>
      <c r="S27" s="23"/>
      <c r="T27" s="23"/>
      <c r="U27" s="24"/>
      <c r="V27" s="23"/>
      <c r="W27" s="23"/>
      <c r="X27" s="21"/>
    </row>
    <row r="28" spans="1:24" ht="12" customHeight="1" x14ac:dyDescent="0.2">
      <c r="A28" s="6"/>
      <c r="B28" s="6" t="s">
        <v>39</v>
      </c>
      <c r="C28" s="13"/>
      <c r="D28" s="7"/>
      <c r="E28" s="7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6"/>
      <c r="S28" s="27"/>
      <c r="T28" s="27"/>
      <c r="U28" s="26"/>
      <c r="V28" s="27"/>
      <c r="W28" s="27"/>
      <c r="X28" s="16"/>
    </row>
    <row r="29" spans="1:24" ht="12" customHeight="1" x14ac:dyDescent="0.2">
      <c r="A29" s="6"/>
      <c r="B29" s="9"/>
      <c r="C29" s="22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6"/>
      <c r="S29" s="23"/>
      <c r="T29" s="23"/>
      <c r="U29" s="26"/>
      <c r="V29" s="23"/>
      <c r="W29" s="23"/>
      <c r="X29" s="16"/>
    </row>
    <row r="30" spans="1:24" ht="12" customHeight="1" x14ac:dyDescent="0.2">
      <c r="A30" s="6"/>
      <c r="B30" s="9" t="s">
        <v>38</v>
      </c>
      <c r="C30" s="28">
        <v>237</v>
      </c>
      <c r="D30" s="54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  <c r="R30" s="18"/>
      <c r="S30" s="51">
        <f>MIN(F30:Q30)</f>
        <v>0</v>
      </c>
      <c r="T30" s="51">
        <f>MAX(F30:Q30)</f>
        <v>0</v>
      </c>
      <c r="U30" s="52"/>
      <c r="V30" s="53">
        <f>AVERAGE(F30:Q30)</f>
        <v>0</v>
      </c>
      <c r="W30" s="51">
        <f>MEDIAN(F30:Q30)</f>
        <v>0</v>
      </c>
      <c r="X30" s="21"/>
    </row>
    <row r="31" spans="1:24" ht="12" customHeight="1" x14ac:dyDescent="0.2">
      <c r="A31" s="6"/>
      <c r="B31" s="9" t="s">
        <v>51</v>
      </c>
      <c r="C31" s="28">
        <v>20</v>
      </c>
      <c r="D31" s="54">
        <f>AVERAGE(F31:Q31)</f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  <c r="R31" s="18"/>
      <c r="S31" s="29">
        <v>0</v>
      </c>
      <c r="T31" s="29">
        <v>0</v>
      </c>
      <c r="U31" s="20"/>
      <c r="V31" s="29">
        <v>0</v>
      </c>
      <c r="W31" s="29">
        <v>0</v>
      </c>
      <c r="X31" s="21"/>
    </row>
    <row r="32" spans="1:24" ht="12" customHeight="1" x14ac:dyDescent="0.2">
      <c r="A32" s="6"/>
      <c r="B32" s="9"/>
      <c r="C32" s="22"/>
      <c r="D32" s="22"/>
      <c r="R32" s="16"/>
      <c r="U32" s="16"/>
      <c r="X32" s="16"/>
    </row>
    <row r="33" spans="1:24" ht="12" customHeight="1" x14ac:dyDescent="0.2">
      <c r="A33" s="6"/>
      <c r="B33" s="6" t="s">
        <v>40</v>
      </c>
      <c r="C33" s="13"/>
      <c r="D33" s="13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16"/>
      <c r="S33" s="6"/>
      <c r="T33" s="6"/>
      <c r="U33" s="6"/>
      <c r="V33" s="6"/>
      <c r="W33" s="6"/>
      <c r="X33" s="16"/>
    </row>
    <row r="34" spans="1:24" ht="12" customHeight="1" x14ac:dyDescent="0.2">
      <c r="A34" s="6"/>
      <c r="B34" s="9"/>
      <c r="C34" s="28"/>
      <c r="D34" s="28"/>
      <c r="R34" s="6"/>
      <c r="U34" s="6"/>
      <c r="X34" s="6"/>
    </row>
    <row r="35" spans="1:24" ht="12" customHeight="1" x14ac:dyDescent="0.2">
      <c r="A35" s="6"/>
      <c r="B35" s="10" t="s">
        <v>95</v>
      </c>
      <c r="C35" s="28"/>
      <c r="D35" s="28"/>
      <c r="R35" s="6"/>
      <c r="U35" s="6"/>
      <c r="X35" s="6"/>
    </row>
    <row r="36" spans="1:24" ht="12" customHeight="1" x14ac:dyDescent="0.2">
      <c r="A36" s="7"/>
      <c r="B36" s="9" t="s">
        <v>93</v>
      </c>
      <c r="C36" s="5">
        <v>157</v>
      </c>
      <c r="D36" s="55">
        <f>AVERAGE(F36:Q36)</f>
        <v>184.58333333333334</v>
      </c>
      <c r="E36" s="30"/>
      <c r="F36" s="66">
        <v>161</v>
      </c>
      <c r="G36" s="66">
        <v>161</v>
      </c>
      <c r="H36" s="67">
        <v>276</v>
      </c>
      <c r="I36" s="67">
        <v>157</v>
      </c>
      <c r="J36" s="67">
        <v>170</v>
      </c>
      <c r="K36" s="67">
        <v>191</v>
      </c>
      <c r="L36" s="67">
        <v>160</v>
      </c>
      <c r="M36" s="67">
        <v>159</v>
      </c>
      <c r="N36" s="67">
        <v>250</v>
      </c>
      <c r="O36" s="67">
        <v>184</v>
      </c>
      <c r="P36" s="67">
        <v>185</v>
      </c>
      <c r="Q36" s="67">
        <v>161</v>
      </c>
      <c r="R36" s="33"/>
      <c r="S36" s="34">
        <f>MIN(F36:Q36)</f>
        <v>157</v>
      </c>
      <c r="T36" s="34">
        <f>MAX(F36:Q36)</f>
        <v>276</v>
      </c>
      <c r="U36" s="35"/>
      <c r="V36" s="34">
        <f>AVERAGE(F36:Q36)</f>
        <v>184.58333333333334</v>
      </c>
      <c r="W36" s="34">
        <f>MEDIAN(F36:Q36)</f>
        <v>165.5</v>
      </c>
      <c r="X36" s="7"/>
    </row>
    <row r="37" spans="1:24" ht="12" customHeight="1" x14ac:dyDescent="0.2">
      <c r="A37" s="7"/>
      <c r="B37" s="3" t="s">
        <v>53</v>
      </c>
      <c r="C37" s="5">
        <v>89</v>
      </c>
      <c r="D37" s="55">
        <f>AVERAGE(F37:Q37)</f>
        <v>208.25</v>
      </c>
      <c r="E37" s="30"/>
      <c r="F37" s="66">
        <v>305</v>
      </c>
      <c r="G37" s="66">
        <v>107</v>
      </c>
      <c r="H37" s="66">
        <v>105</v>
      </c>
      <c r="I37" s="66">
        <v>92</v>
      </c>
      <c r="J37" s="66">
        <v>92</v>
      </c>
      <c r="K37" s="66">
        <v>1196</v>
      </c>
      <c r="L37" s="66">
        <v>93</v>
      </c>
      <c r="M37" s="66">
        <v>108</v>
      </c>
      <c r="N37" s="66">
        <v>93</v>
      </c>
      <c r="O37" s="66">
        <v>108</v>
      </c>
      <c r="P37" s="66">
        <v>99</v>
      </c>
      <c r="Q37" s="66">
        <v>101</v>
      </c>
      <c r="R37" s="33"/>
      <c r="S37" s="34">
        <f>MIN(F37:Q37)</f>
        <v>92</v>
      </c>
      <c r="T37" s="34">
        <f>MAX(F37:Q37)</f>
        <v>1196</v>
      </c>
      <c r="U37" s="35"/>
      <c r="V37" s="34">
        <f>AVERAGE(F37:Q37)</f>
        <v>208.25</v>
      </c>
      <c r="W37" s="34">
        <f>MEDIAN(F37:Q37)</f>
        <v>103</v>
      </c>
      <c r="X37" s="7"/>
    </row>
    <row r="38" spans="1:24" ht="12" customHeight="1" x14ac:dyDescent="0.2">
      <c r="A38" s="7"/>
      <c r="B38" s="3"/>
      <c r="C38" s="5"/>
      <c r="D38" s="55"/>
      <c r="E38" s="30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33"/>
      <c r="S38" s="34"/>
      <c r="T38" s="34"/>
      <c r="U38" s="35"/>
      <c r="V38" s="34"/>
      <c r="W38" s="34"/>
      <c r="X38" s="7"/>
    </row>
    <row r="39" spans="1:24" ht="12" customHeight="1" x14ac:dyDescent="0.2">
      <c r="A39" s="6"/>
      <c r="B39" s="10" t="s">
        <v>96</v>
      </c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6"/>
      <c r="U39" s="6"/>
      <c r="X39" s="6"/>
    </row>
    <row r="40" spans="1:24" ht="12" customHeight="1" x14ac:dyDescent="0.2">
      <c r="A40" s="7"/>
      <c r="B40" s="4" t="s">
        <v>52</v>
      </c>
      <c r="C40" s="5">
        <v>25</v>
      </c>
      <c r="D40" s="55">
        <f>AVERAGE(F40:Q40)</f>
        <v>62.5</v>
      </c>
      <c r="E40" s="30"/>
      <c r="F40" s="66">
        <v>26</v>
      </c>
      <c r="G40" s="66">
        <v>156</v>
      </c>
      <c r="H40" s="66">
        <v>89</v>
      </c>
      <c r="I40" s="66">
        <v>26</v>
      </c>
      <c r="J40" s="66">
        <v>26</v>
      </c>
      <c r="K40" s="66">
        <v>32</v>
      </c>
      <c r="L40" s="66">
        <v>65</v>
      </c>
      <c r="M40" s="66">
        <v>84</v>
      </c>
      <c r="N40" s="66">
        <v>65</v>
      </c>
      <c r="O40" s="66">
        <v>118</v>
      </c>
      <c r="P40" s="66">
        <v>34</v>
      </c>
      <c r="Q40" s="66">
        <v>29</v>
      </c>
      <c r="R40" s="33"/>
      <c r="S40" s="34">
        <f>MIN(F40:Q40)</f>
        <v>26</v>
      </c>
      <c r="T40" s="34">
        <f>MAX(F40:Q40)</f>
        <v>156</v>
      </c>
      <c r="U40" s="35"/>
      <c r="V40" s="34">
        <f>AVERAGE(F40:Q40)</f>
        <v>62.5</v>
      </c>
      <c r="W40" s="34">
        <f>MEDIAN(F40:Q40)</f>
        <v>49.5</v>
      </c>
      <c r="X40" s="7"/>
    </row>
    <row r="41" spans="1:24" ht="12" customHeight="1" x14ac:dyDescent="0.2">
      <c r="A41" s="7"/>
      <c r="B41" s="3" t="s">
        <v>94</v>
      </c>
      <c r="C41" s="5">
        <v>233</v>
      </c>
      <c r="D41" s="55">
        <f>AVERAGE(F41:Q41)</f>
        <v>258.25</v>
      </c>
      <c r="E41" s="30"/>
      <c r="F41" s="66">
        <v>233</v>
      </c>
      <c r="G41" s="67">
        <v>236</v>
      </c>
      <c r="H41" s="67">
        <v>234</v>
      </c>
      <c r="I41" s="67">
        <v>234</v>
      </c>
      <c r="J41" s="67">
        <v>237</v>
      </c>
      <c r="K41" s="67">
        <v>493</v>
      </c>
      <c r="L41" s="67">
        <v>236</v>
      </c>
      <c r="M41" s="67">
        <v>241</v>
      </c>
      <c r="N41" s="67">
        <v>250</v>
      </c>
      <c r="O41" s="67">
        <v>236</v>
      </c>
      <c r="P41" s="67">
        <v>235</v>
      </c>
      <c r="Q41" s="67">
        <v>234</v>
      </c>
      <c r="R41" s="33"/>
      <c r="S41" s="34">
        <f>MIN(F41:Q41)</f>
        <v>233</v>
      </c>
      <c r="T41" s="34">
        <f>MAX(F41:Q41)</f>
        <v>493</v>
      </c>
      <c r="U41" s="35"/>
      <c r="V41" s="34">
        <f>AVERAGE(F41:Q41)</f>
        <v>258.25</v>
      </c>
      <c r="W41" s="34">
        <f>MEDIAN(F41:Q41)</f>
        <v>236</v>
      </c>
      <c r="X41" s="7"/>
    </row>
    <row r="42" spans="1:24" ht="12" customHeight="1" x14ac:dyDescent="0.2">
      <c r="A42" s="7"/>
      <c r="B42" s="4"/>
      <c r="C42" s="5"/>
      <c r="D42" s="55"/>
      <c r="E42" s="30"/>
      <c r="F42" s="31"/>
      <c r="G42" s="31"/>
      <c r="H42" s="31"/>
      <c r="I42" s="32"/>
      <c r="J42" s="32"/>
      <c r="K42" s="32"/>
      <c r="L42" s="31"/>
      <c r="M42" s="31"/>
      <c r="N42" s="31"/>
      <c r="O42" s="31"/>
      <c r="P42" s="31"/>
      <c r="Q42" s="31"/>
      <c r="R42" s="33"/>
      <c r="S42" s="34"/>
      <c r="T42" s="34"/>
      <c r="U42" s="35"/>
      <c r="V42" s="34"/>
      <c r="W42" s="34"/>
      <c r="X42" s="7"/>
    </row>
    <row r="43" spans="1:24" ht="12" customHeight="1" x14ac:dyDescent="0.2">
      <c r="A43" s="6"/>
      <c r="B43" s="6" t="s">
        <v>41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6"/>
      <c r="S43" s="6"/>
      <c r="T43" s="6"/>
      <c r="U43" s="6"/>
      <c r="V43" s="6"/>
      <c r="W43" s="6"/>
      <c r="X43" s="6"/>
    </row>
    <row r="44" spans="1:24" ht="12" customHeight="1" x14ac:dyDescent="0.2">
      <c r="A44" s="6"/>
      <c r="B44" s="9"/>
      <c r="R44" s="6"/>
      <c r="U44" s="6"/>
      <c r="X44" s="6"/>
    </row>
    <row r="45" spans="1:24" ht="12" customHeight="1" x14ac:dyDescent="0.2">
      <c r="A45" s="7"/>
      <c r="B45" s="9" t="s">
        <v>17</v>
      </c>
      <c r="F45" s="15" t="s">
        <v>23</v>
      </c>
      <c r="G45" s="15" t="s">
        <v>23</v>
      </c>
      <c r="H45" s="15" t="s">
        <v>23</v>
      </c>
      <c r="I45" s="15" t="s">
        <v>23</v>
      </c>
      <c r="J45" s="15" t="s">
        <v>23</v>
      </c>
      <c r="K45" s="15" t="s">
        <v>23</v>
      </c>
      <c r="L45" s="15" t="s">
        <v>23</v>
      </c>
      <c r="M45" s="15" t="s">
        <v>23</v>
      </c>
      <c r="N45" s="15" t="s">
        <v>23</v>
      </c>
      <c r="O45" s="15" t="s">
        <v>23</v>
      </c>
      <c r="P45" s="15" t="s">
        <v>23</v>
      </c>
      <c r="Q45" s="15" t="s">
        <v>23</v>
      </c>
      <c r="R45" s="7"/>
      <c r="U45" s="7"/>
      <c r="X45" s="7"/>
    </row>
    <row r="46" spans="1:24" ht="12" customHeight="1" x14ac:dyDescent="0.2">
      <c r="A46" s="7"/>
      <c r="B46" s="9" t="s">
        <v>97</v>
      </c>
      <c r="F46" s="37" t="s">
        <v>25</v>
      </c>
      <c r="G46" s="37" t="s">
        <v>25</v>
      </c>
      <c r="H46" s="37" t="s">
        <v>25</v>
      </c>
      <c r="I46" s="37" t="s">
        <v>25</v>
      </c>
      <c r="J46" s="37" t="s">
        <v>25</v>
      </c>
      <c r="K46" s="37" t="s">
        <v>25</v>
      </c>
      <c r="L46" s="37" t="s">
        <v>25</v>
      </c>
      <c r="M46" s="37" t="s">
        <v>25</v>
      </c>
      <c r="N46" s="37" t="s">
        <v>25</v>
      </c>
      <c r="O46" s="37" t="s">
        <v>25</v>
      </c>
      <c r="P46" s="37" t="s">
        <v>25</v>
      </c>
      <c r="Q46" s="37" t="s">
        <v>25</v>
      </c>
      <c r="R46" s="7"/>
      <c r="U46" s="7"/>
      <c r="X46" s="7"/>
    </row>
    <row r="47" spans="1:24" ht="12" customHeight="1" x14ac:dyDescent="0.2">
      <c r="A47" s="7"/>
      <c r="B47" s="9" t="s">
        <v>18</v>
      </c>
      <c r="F47" s="37" t="s">
        <v>24</v>
      </c>
      <c r="G47" s="37" t="s">
        <v>25</v>
      </c>
      <c r="H47" s="37" t="s">
        <v>25</v>
      </c>
      <c r="I47" s="37" t="s">
        <v>24</v>
      </c>
      <c r="J47" s="37" t="s">
        <v>25</v>
      </c>
      <c r="K47" s="37" t="s">
        <v>24</v>
      </c>
      <c r="L47" s="37" t="s">
        <v>24</v>
      </c>
      <c r="M47" s="37" t="s">
        <v>24</v>
      </c>
      <c r="N47" s="37" t="s">
        <v>25</v>
      </c>
      <c r="O47" s="37" t="s">
        <v>25</v>
      </c>
      <c r="P47" s="37" t="s">
        <v>24</v>
      </c>
      <c r="Q47" s="37" t="s">
        <v>24</v>
      </c>
      <c r="R47" s="7"/>
      <c r="U47" s="7"/>
      <c r="X47" s="7"/>
    </row>
    <row r="48" spans="1:24" ht="12" customHeight="1" x14ac:dyDescent="0.2">
      <c r="A48" s="7"/>
      <c r="B48" s="9" t="s">
        <v>42</v>
      </c>
      <c r="F48" s="37" t="s">
        <v>25</v>
      </c>
      <c r="G48" s="37" t="s">
        <v>25</v>
      </c>
      <c r="H48" s="37" t="s">
        <v>25</v>
      </c>
      <c r="I48" s="37" t="s">
        <v>25</v>
      </c>
      <c r="J48" s="37" t="s">
        <v>25</v>
      </c>
      <c r="K48" s="37" t="s">
        <v>25</v>
      </c>
      <c r="L48" s="37" t="s">
        <v>24</v>
      </c>
      <c r="M48" s="37" t="s">
        <v>25</v>
      </c>
      <c r="N48" s="37" t="s">
        <v>25</v>
      </c>
      <c r="O48" s="37" t="s">
        <v>25</v>
      </c>
      <c r="P48" s="37" t="s">
        <v>25</v>
      </c>
      <c r="Q48" s="37" t="s">
        <v>24</v>
      </c>
      <c r="R48" s="7"/>
      <c r="U48" s="7"/>
      <c r="X48" s="7"/>
    </row>
    <row r="49" spans="1:24" ht="12" customHeight="1" x14ac:dyDescent="0.2">
      <c r="A49" s="7"/>
      <c r="B49" s="9" t="s">
        <v>19</v>
      </c>
      <c r="F49" s="37" t="s">
        <v>25</v>
      </c>
      <c r="G49" s="37" t="s">
        <v>25</v>
      </c>
      <c r="H49" s="37" t="s">
        <v>25</v>
      </c>
      <c r="I49" s="37" t="s">
        <v>25</v>
      </c>
      <c r="J49" s="37" t="s">
        <v>25</v>
      </c>
      <c r="K49" s="37" t="s">
        <v>25</v>
      </c>
      <c r="L49" s="37" t="s">
        <v>24</v>
      </c>
      <c r="M49" s="37" t="s">
        <v>24</v>
      </c>
      <c r="N49" s="37" t="s">
        <v>25</v>
      </c>
      <c r="O49" s="37" t="s">
        <v>25</v>
      </c>
      <c r="P49" s="37" t="s">
        <v>25</v>
      </c>
      <c r="Q49" s="37" t="s">
        <v>25</v>
      </c>
      <c r="R49" s="7"/>
      <c r="U49" s="7"/>
      <c r="X49" s="7"/>
    </row>
    <row r="50" spans="1:24" ht="12" customHeight="1" x14ac:dyDescent="0.2">
      <c r="A50" s="7"/>
      <c r="B50" s="9" t="s">
        <v>20</v>
      </c>
      <c r="F50" s="37" t="s">
        <v>25</v>
      </c>
      <c r="G50" s="37" t="s">
        <v>25</v>
      </c>
      <c r="H50" s="37" t="s">
        <v>25</v>
      </c>
      <c r="I50" s="37" t="s">
        <v>25</v>
      </c>
      <c r="J50" s="37" t="s">
        <v>25</v>
      </c>
      <c r="K50" s="37" t="s">
        <v>25</v>
      </c>
      <c r="L50" s="37" t="s">
        <v>25</v>
      </c>
      <c r="M50" s="37" t="s">
        <v>25</v>
      </c>
      <c r="N50" s="37" t="s">
        <v>25</v>
      </c>
      <c r="O50" s="37" t="s">
        <v>25</v>
      </c>
      <c r="P50" s="37" t="s">
        <v>25</v>
      </c>
      <c r="Q50" s="37" t="s">
        <v>25</v>
      </c>
      <c r="R50" s="7"/>
      <c r="U50" s="7"/>
      <c r="X50" s="7"/>
    </row>
    <row r="51" spans="1:24" ht="12" customHeight="1" x14ac:dyDescent="0.2">
      <c r="A51" s="7"/>
      <c r="B51" s="9" t="s">
        <v>21</v>
      </c>
      <c r="F51" s="37" t="s">
        <v>25</v>
      </c>
      <c r="G51" s="37" t="s">
        <v>25</v>
      </c>
      <c r="H51" s="37" t="s">
        <v>25</v>
      </c>
      <c r="I51" s="37" t="s">
        <v>25</v>
      </c>
      <c r="J51" s="37" t="s">
        <v>25</v>
      </c>
      <c r="K51" s="37" t="s">
        <v>25</v>
      </c>
      <c r="L51" s="37" t="s">
        <v>25</v>
      </c>
      <c r="M51" s="37" t="s">
        <v>25</v>
      </c>
      <c r="N51" s="37" t="s">
        <v>25</v>
      </c>
      <c r="O51" s="37" t="s">
        <v>25</v>
      </c>
      <c r="P51" s="37" t="s">
        <v>25</v>
      </c>
      <c r="Q51" s="37" t="s">
        <v>25</v>
      </c>
      <c r="R51" s="7"/>
      <c r="U51" s="7"/>
      <c r="X51" s="7"/>
    </row>
    <row r="52" spans="1:24" ht="12" customHeight="1" x14ac:dyDescent="0.2">
      <c r="A52" s="7"/>
      <c r="B52" s="9"/>
      <c r="F52" s="68"/>
      <c r="G52" s="68"/>
      <c r="H52" s="68"/>
      <c r="I52" s="68"/>
      <c r="J52" s="68"/>
      <c r="K52" s="68"/>
      <c r="L52" s="68"/>
      <c r="N52" s="68"/>
      <c r="O52" s="68"/>
      <c r="P52" s="68"/>
      <c r="Q52" s="15"/>
      <c r="R52" s="7"/>
      <c r="U52" s="7"/>
      <c r="X52" s="7"/>
    </row>
    <row r="53" spans="1:24" ht="12" customHeight="1" x14ac:dyDescent="0.2">
      <c r="A53" s="7"/>
      <c r="B53" s="9" t="s">
        <v>43</v>
      </c>
      <c r="F53" s="68" t="s">
        <v>98</v>
      </c>
      <c r="G53" s="68" t="s">
        <v>27</v>
      </c>
      <c r="H53" s="68"/>
      <c r="I53" s="68"/>
      <c r="J53" s="68"/>
      <c r="K53" s="68"/>
      <c r="L53" s="68"/>
      <c r="M53" s="38" t="s">
        <v>99</v>
      </c>
      <c r="N53" s="68" t="s">
        <v>27</v>
      </c>
      <c r="O53" s="68" t="s">
        <v>27</v>
      </c>
      <c r="P53" s="68"/>
      <c r="Q53" s="8" t="s">
        <v>28</v>
      </c>
      <c r="R53" s="7" t="s">
        <v>27</v>
      </c>
      <c r="U53" s="7"/>
      <c r="X53" s="7"/>
    </row>
    <row r="54" spans="1:24" ht="12" customHeight="1" x14ac:dyDescent="0.2">
      <c r="A54" s="7"/>
      <c r="B54" s="9"/>
      <c r="F54" s="68"/>
      <c r="G54" s="68"/>
      <c r="H54" s="68"/>
      <c r="I54" s="68"/>
      <c r="J54" s="68"/>
      <c r="K54" s="68"/>
      <c r="L54" s="68"/>
      <c r="N54" s="68"/>
      <c r="O54" s="68"/>
      <c r="P54" s="68"/>
      <c r="Q54" s="15"/>
      <c r="R54" s="7"/>
      <c r="U54" s="7"/>
      <c r="X54" s="7"/>
    </row>
    <row r="55" spans="1:24" ht="12" customHeight="1" x14ac:dyDescent="0.2">
      <c r="A55" s="7"/>
      <c r="B55" s="9" t="s">
        <v>44</v>
      </c>
      <c r="F55" s="68" t="s">
        <v>56</v>
      </c>
      <c r="G55" s="68" t="s">
        <v>56</v>
      </c>
      <c r="H55" s="68" t="s">
        <v>56</v>
      </c>
      <c r="I55" s="69" t="s">
        <v>57</v>
      </c>
      <c r="J55" s="69" t="s">
        <v>57</v>
      </c>
      <c r="K55" s="69" t="s">
        <v>57</v>
      </c>
      <c r="L55" s="69" t="s">
        <v>57</v>
      </c>
      <c r="M55" s="69" t="s">
        <v>57</v>
      </c>
      <c r="N55" s="69" t="s">
        <v>57</v>
      </c>
      <c r="O55" s="69" t="s">
        <v>57</v>
      </c>
      <c r="P55" s="68" t="s">
        <v>56</v>
      </c>
      <c r="Q55" s="69" t="s">
        <v>57</v>
      </c>
      <c r="R55" s="7" t="s">
        <v>27</v>
      </c>
      <c r="U55" s="7"/>
      <c r="X55" s="7"/>
    </row>
    <row r="56" spans="1:24" ht="12" customHeight="1" x14ac:dyDescent="0.2">
      <c r="A56" s="7"/>
      <c r="B56" s="9"/>
      <c r="G56" s="39"/>
      <c r="N56" s="15"/>
      <c r="O56" s="15"/>
      <c r="P56" s="15"/>
      <c r="R56" s="7"/>
      <c r="U56" s="7"/>
      <c r="X56" s="7"/>
    </row>
    <row r="57" spans="1:24" ht="12" customHeight="1" x14ac:dyDescent="0.2">
      <c r="A57" s="7"/>
      <c r="B57" s="16" t="s">
        <v>45</v>
      </c>
      <c r="C57" s="21"/>
      <c r="D57" s="21"/>
      <c r="E57" s="21"/>
      <c r="F57" s="21"/>
      <c r="G57" s="40"/>
      <c r="H57" s="21"/>
      <c r="I57" s="21"/>
      <c r="J57" s="21"/>
      <c r="K57" s="21"/>
      <c r="L57" s="21"/>
      <c r="M57" s="21"/>
      <c r="N57" s="41"/>
      <c r="O57" s="41"/>
      <c r="P57" s="41"/>
      <c r="Q57" s="21"/>
      <c r="R57" s="42"/>
      <c r="S57" s="21"/>
      <c r="T57" s="21"/>
      <c r="U57" s="42"/>
      <c r="V57" s="21"/>
      <c r="W57" s="21"/>
      <c r="X57" s="7"/>
    </row>
    <row r="58" spans="1:24" ht="12" customHeight="1" x14ac:dyDescent="0.2">
      <c r="A58" s="7"/>
      <c r="B58" s="9"/>
      <c r="G58" s="39"/>
      <c r="N58" s="15"/>
      <c r="O58" s="15"/>
      <c r="P58" s="15"/>
      <c r="R58" s="7"/>
      <c r="U58" s="7"/>
      <c r="X58" s="7"/>
    </row>
    <row r="59" spans="1:24" ht="12" customHeight="1" x14ac:dyDescent="0.2">
      <c r="A59" s="7"/>
      <c r="B59" s="10" t="s">
        <v>29</v>
      </c>
      <c r="F59" s="43" t="s">
        <v>46</v>
      </c>
      <c r="G59" s="43" t="s">
        <v>46</v>
      </c>
      <c r="H59" s="43" t="s">
        <v>46</v>
      </c>
      <c r="I59" s="43" t="s">
        <v>46</v>
      </c>
      <c r="J59" s="44" t="s">
        <v>30</v>
      </c>
      <c r="K59" s="43" t="s">
        <v>46</v>
      </c>
      <c r="L59" s="43" t="s">
        <v>46</v>
      </c>
      <c r="M59" s="43" t="s">
        <v>46</v>
      </c>
      <c r="N59" s="43" t="s">
        <v>46</v>
      </c>
      <c r="O59" s="44" t="s">
        <v>30</v>
      </c>
      <c r="P59" s="43" t="s">
        <v>46</v>
      </c>
      <c r="Q59" s="43" t="s">
        <v>46</v>
      </c>
      <c r="R59" s="7"/>
      <c r="U59" s="7"/>
      <c r="X59" s="7"/>
    </row>
    <row r="60" spans="1:24" ht="12" customHeight="1" x14ac:dyDescent="0.2">
      <c r="A60" s="7"/>
      <c r="B60" s="14" t="s">
        <v>54</v>
      </c>
      <c r="G60" s="39"/>
      <c r="N60" s="15"/>
      <c r="O60" s="15"/>
      <c r="P60" s="15"/>
      <c r="R60" s="7"/>
      <c r="U60" s="7"/>
      <c r="X60" s="7"/>
    </row>
    <row r="61" spans="1:24" ht="12" customHeight="1" x14ac:dyDescent="0.2">
      <c r="A61" s="7"/>
      <c r="B61" s="9"/>
      <c r="G61" s="39"/>
      <c r="N61" s="15"/>
      <c r="O61" s="15"/>
      <c r="P61" s="15"/>
      <c r="R61" s="7"/>
      <c r="U61" s="7"/>
      <c r="X61" s="7"/>
    </row>
    <row r="62" spans="1:24" ht="12" customHeight="1" x14ac:dyDescent="0.2">
      <c r="A62" s="6"/>
      <c r="B62" s="6" t="s">
        <v>22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6"/>
      <c r="S62" s="6"/>
      <c r="T62" s="6"/>
      <c r="U62" s="6"/>
      <c r="V62" s="6"/>
      <c r="W62" s="6"/>
      <c r="X62" s="6"/>
    </row>
    <row r="64" spans="1:24" x14ac:dyDescent="0.2"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</row>
    <row r="65" spans="6:17" x14ac:dyDescent="0.2"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</row>
    <row r="67" spans="6:17" x14ac:dyDescent="0.2"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A2" sqref="A2"/>
    </sheetView>
  </sheetViews>
  <sheetFormatPr baseColWidth="10" defaultRowHeight="15" customHeight="1" x14ac:dyDescent="0.2"/>
  <cols>
    <col min="1" max="16384" width="11.42578125" style="8"/>
  </cols>
  <sheetData>
    <row r="1" spans="1:14" ht="15" customHeight="1" x14ac:dyDescent="0.25">
      <c r="A1" s="47" t="str">
        <f>Summary!B1</f>
        <v>OSXT1614 Mac OS X Test, Copyright (c) 2016 AV-TEST GmbH (https://www.av-test.org), Last Update: 2016-07-05 (mm/cw)</v>
      </c>
    </row>
    <row r="3" spans="1:14" ht="15" customHeight="1" x14ac:dyDescent="0.25">
      <c r="A3" s="48" t="s">
        <v>102</v>
      </c>
      <c r="B3" s="48"/>
    </row>
    <row r="5" spans="1:14" ht="15" customHeight="1" x14ac:dyDescent="0.25">
      <c r="A5" s="8" t="s">
        <v>77</v>
      </c>
      <c r="B5" s="56">
        <v>0.49166666666666664</v>
      </c>
      <c r="N5" s="49"/>
    </row>
    <row r="6" spans="1:14" ht="15" customHeight="1" x14ac:dyDescent="0.2">
      <c r="A6" s="8" t="s">
        <v>8</v>
      </c>
      <c r="B6" s="56">
        <v>0.9</v>
      </c>
    </row>
    <row r="7" spans="1:14" ht="15" customHeight="1" x14ac:dyDescent="0.2">
      <c r="A7" s="8" t="s">
        <v>6</v>
      </c>
      <c r="B7" s="56">
        <v>0.93333333333333335</v>
      </c>
    </row>
    <row r="8" spans="1:14" ht="15" customHeight="1" x14ac:dyDescent="0.2">
      <c r="A8" s="8" t="s">
        <v>70</v>
      </c>
      <c r="B8" s="56">
        <v>0.98333333333333328</v>
      </c>
    </row>
    <row r="9" spans="1:14" ht="15" customHeight="1" x14ac:dyDescent="0.2">
      <c r="A9" s="8" t="s">
        <v>105</v>
      </c>
      <c r="B9" s="56">
        <v>0.9916666666666667</v>
      </c>
    </row>
    <row r="10" spans="1:14" ht="15" customHeight="1" x14ac:dyDescent="0.2">
      <c r="A10" s="8" t="s">
        <v>12</v>
      </c>
      <c r="B10" s="56">
        <v>0.9916666666666667</v>
      </c>
    </row>
    <row r="11" spans="1:14" ht="15" customHeight="1" x14ac:dyDescent="0.2">
      <c r="A11" s="8" t="s">
        <v>104</v>
      </c>
      <c r="B11" s="56">
        <v>0.9916666666666667</v>
      </c>
    </row>
    <row r="12" spans="1:14" ht="15" customHeight="1" x14ac:dyDescent="0.2">
      <c r="A12" s="8" t="s">
        <v>4</v>
      </c>
      <c r="B12" s="56">
        <v>0.9916666666666667</v>
      </c>
    </row>
    <row r="13" spans="1:14" ht="15" customHeight="1" x14ac:dyDescent="0.2">
      <c r="A13" s="8" t="s">
        <v>74</v>
      </c>
      <c r="B13" s="56">
        <v>1</v>
      </c>
    </row>
    <row r="14" spans="1:14" ht="15" customHeight="1" x14ac:dyDescent="0.2">
      <c r="A14" s="8" t="s">
        <v>9</v>
      </c>
      <c r="B14" s="56">
        <v>1</v>
      </c>
    </row>
    <row r="15" spans="1:14" ht="15" customHeight="1" x14ac:dyDescent="0.2">
      <c r="A15" s="8" t="s">
        <v>7</v>
      </c>
      <c r="B15" s="56">
        <v>1</v>
      </c>
    </row>
    <row r="16" spans="1:14" ht="15" customHeight="1" x14ac:dyDescent="0.2">
      <c r="A16" s="8" t="s">
        <v>61</v>
      </c>
      <c r="B16" s="56">
        <v>1</v>
      </c>
    </row>
    <row r="17" spans="2:2" ht="15" customHeight="1" x14ac:dyDescent="0.2">
      <c r="B17" s="56"/>
    </row>
    <row r="18" spans="2:2" ht="15" customHeight="1" x14ac:dyDescent="0.2">
      <c r="B18" s="56"/>
    </row>
    <row r="19" spans="2:2" ht="15" customHeight="1" x14ac:dyDescent="0.2">
      <c r="B19" s="56"/>
    </row>
    <row r="20" spans="2:2" ht="15" customHeight="1" x14ac:dyDescent="0.2">
      <c r="B20" s="56"/>
    </row>
    <row r="21" spans="2:2" ht="15" customHeight="1" x14ac:dyDescent="0.2">
      <c r="B21" s="56"/>
    </row>
    <row r="22" spans="2:2" ht="15" customHeight="1" x14ac:dyDescent="0.2">
      <c r="B22" s="56"/>
    </row>
    <row r="23" spans="2:2" ht="15" customHeight="1" x14ac:dyDescent="0.2">
      <c r="B23" s="56"/>
    </row>
    <row r="24" spans="2:2" ht="15" customHeight="1" x14ac:dyDescent="0.2">
      <c r="B24" s="56"/>
    </row>
    <row r="25" spans="2:2" ht="15" customHeight="1" x14ac:dyDescent="0.2">
      <c r="B25" s="56"/>
    </row>
    <row r="26" spans="2:2" ht="15" customHeight="1" x14ac:dyDescent="0.2">
      <c r="B26" s="56"/>
    </row>
    <row r="27" spans="2:2" ht="15" customHeight="1" x14ac:dyDescent="0.2">
      <c r="B27" s="56"/>
    </row>
    <row r="28" spans="2:2" ht="15" customHeight="1" x14ac:dyDescent="0.2">
      <c r="B28" s="56"/>
    </row>
    <row r="33" spans="1:13" ht="15" customHeight="1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</row>
  </sheetData>
  <sortState ref="A5:B16">
    <sortCondition ref="B5:B16"/>
    <sortCondition descending="1" ref="A5:A16"/>
  </sortState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A2" sqref="A2"/>
    </sheetView>
  </sheetViews>
  <sheetFormatPr baseColWidth="10" defaultRowHeight="15" customHeight="1" x14ac:dyDescent="0.2"/>
  <cols>
    <col min="1" max="1" width="11.42578125" style="8"/>
    <col min="2" max="2" width="17.85546875" style="8" bestFit="1" customWidth="1"/>
    <col min="3" max="16384" width="11.42578125" style="8"/>
  </cols>
  <sheetData>
    <row r="1" spans="1:13" ht="15" customHeight="1" x14ac:dyDescent="0.25">
      <c r="A1" s="47" t="str">
        <f>Summary!$B$1</f>
        <v>OSXT1614 Mac OS X Test, Copyright (c) 2016 AV-TEST GmbH (https://www.av-test.org), Last Update: 2016-07-05 (mm/cw)</v>
      </c>
    </row>
    <row r="3" spans="1:13" ht="15" customHeight="1" x14ac:dyDescent="0.25">
      <c r="A3" s="48" t="s">
        <v>103</v>
      </c>
      <c r="B3" s="48"/>
    </row>
    <row r="4" spans="1:13" ht="15" customHeight="1" x14ac:dyDescent="0.2">
      <c r="B4" s="9" t="s">
        <v>106</v>
      </c>
      <c r="C4" s="3" t="s">
        <v>55</v>
      </c>
    </row>
    <row r="5" spans="1:13" ht="15" customHeight="1" x14ac:dyDescent="0.25">
      <c r="A5" s="2" t="s">
        <v>70</v>
      </c>
      <c r="B5" s="57">
        <v>191</v>
      </c>
      <c r="C5" s="57">
        <v>1196</v>
      </c>
      <c r="D5" s="58"/>
      <c r="M5" s="49"/>
    </row>
    <row r="6" spans="1:13" ht="15" customHeight="1" x14ac:dyDescent="0.2">
      <c r="A6" s="2" t="s">
        <v>4</v>
      </c>
      <c r="B6" s="57">
        <v>161</v>
      </c>
      <c r="C6" s="57">
        <v>305</v>
      </c>
      <c r="D6" s="58"/>
    </row>
    <row r="7" spans="1:13" ht="15" customHeight="1" x14ac:dyDescent="0.2">
      <c r="A7" s="2" t="s">
        <v>6</v>
      </c>
      <c r="B7" s="57">
        <v>276</v>
      </c>
      <c r="C7" s="57">
        <v>105</v>
      </c>
      <c r="D7" s="58"/>
    </row>
    <row r="8" spans="1:13" ht="15" customHeight="1" x14ac:dyDescent="0.2">
      <c r="A8" s="2" t="s">
        <v>74</v>
      </c>
      <c r="B8" s="57">
        <v>250</v>
      </c>
      <c r="C8" s="57">
        <v>93</v>
      </c>
      <c r="D8" s="58"/>
    </row>
    <row r="9" spans="1:13" ht="15" customHeight="1" x14ac:dyDescent="0.2">
      <c r="A9" s="3" t="s">
        <v>77</v>
      </c>
      <c r="B9" s="57">
        <v>184</v>
      </c>
      <c r="C9" s="57">
        <v>108</v>
      </c>
      <c r="D9" s="58"/>
    </row>
    <row r="10" spans="1:13" ht="15" customHeight="1" x14ac:dyDescent="0.2">
      <c r="A10" s="2" t="s">
        <v>12</v>
      </c>
      <c r="B10" s="57">
        <v>185</v>
      </c>
      <c r="C10" s="57">
        <v>99</v>
      </c>
      <c r="D10" s="58"/>
    </row>
    <row r="11" spans="1:13" ht="15" customHeight="1" x14ac:dyDescent="0.2">
      <c r="A11" s="2" t="s">
        <v>61</v>
      </c>
      <c r="B11" s="57">
        <v>161</v>
      </c>
      <c r="C11" s="57">
        <v>107</v>
      </c>
      <c r="D11" s="58"/>
    </row>
    <row r="12" spans="1:13" ht="15" customHeight="1" x14ac:dyDescent="0.2">
      <c r="A12" s="2" t="s">
        <v>104</v>
      </c>
      <c r="B12" s="57">
        <v>159</v>
      </c>
      <c r="C12" s="57">
        <v>108</v>
      </c>
      <c r="D12" s="58"/>
    </row>
    <row r="13" spans="1:13" ht="15" customHeight="1" x14ac:dyDescent="0.2">
      <c r="A13" s="3" t="s">
        <v>105</v>
      </c>
      <c r="B13" s="57">
        <v>161</v>
      </c>
      <c r="C13" s="57">
        <v>101</v>
      </c>
      <c r="D13" s="58"/>
    </row>
    <row r="14" spans="1:13" ht="15" customHeight="1" x14ac:dyDescent="0.2">
      <c r="A14" s="3" t="s">
        <v>8</v>
      </c>
      <c r="B14" s="57">
        <v>170</v>
      </c>
      <c r="C14" s="57">
        <v>92</v>
      </c>
      <c r="D14" s="58"/>
    </row>
    <row r="15" spans="1:13" ht="15" customHeight="1" x14ac:dyDescent="0.2">
      <c r="A15" s="2" t="s">
        <v>9</v>
      </c>
      <c r="B15" s="57">
        <v>160</v>
      </c>
      <c r="C15" s="57">
        <v>93</v>
      </c>
      <c r="D15" s="58"/>
    </row>
    <row r="16" spans="1:13" ht="15" customHeight="1" x14ac:dyDescent="0.2">
      <c r="A16" s="2" t="s">
        <v>7</v>
      </c>
      <c r="B16" s="57">
        <v>157</v>
      </c>
      <c r="C16" s="57">
        <v>92</v>
      </c>
      <c r="D16" s="58"/>
    </row>
    <row r="17" spans="1:16" ht="15" customHeight="1" x14ac:dyDescent="0.2">
      <c r="B17" s="45"/>
    </row>
    <row r="18" spans="1:16" ht="15" customHeight="1" x14ac:dyDescent="0.2">
      <c r="B18" s="45"/>
    </row>
    <row r="19" spans="1:16" ht="15" customHeight="1" x14ac:dyDescent="0.2">
      <c r="B19" s="45"/>
    </row>
    <row r="20" spans="1:16" ht="15" customHeight="1" x14ac:dyDescent="0.2">
      <c r="B20" s="45"/>
    </row>
    <row r="21" spans="1:16" ht="15" customHeight="1" x14ac:dyDescent="0.2">
      <c r="B21" s="45"/>
    </row>
    <row r="31" spans="1:16" ht="15" customHeight="1" x14ac:dyDescent="0.2">
      <c r="A31" s="2"/>
      <c r="B31" s="2"/>
      <c r="C31" s="2"/>
      <c r="D31" s="2"/>
      <c r="E31" s="2"/>
      <c r="F31" s="2"/>
      <c r="G31" s="2"/>
      <c r="H31" s="3"/>
      <c r="I31" s="2"/>
      <c r="J31" s="3"/>
      <c r="K31" s="2"/>
      <c r="L31" s="2"/>
    </row>
    <row r="32" spans="1:16" ht="15" customHeight="1" x14ac:dyDescent="0.2">
      <c r="A32" s="31"/>
      <c r="B32" s="31"/>
      <c r="C32" s="32"/>
      <c r="D32" s="32"/>
      <c r="E32" s="32"/>
      <c r="F32" s="31"/>
      <c r="G32" s="31"/>
      <c r="H32" s="31"/>
      <c r="I32" s="31"/>
      <c r="J32" s="31"/>
      <c r="K32" s="31"/>
      <c r="L32" s="31"/>
      <c r="N32" s="5"/>
      <c r="P32" s="9"/>
    </row>
    <row r="33" spans="1:16" ht="15" customHeight="1" x14ac:dyDescent="0.2">
      <c r="A33" s="31"/>
      <c r="B33" s="31"/>
      <c r="C33" s="32"/>
      <c r="D33" s="32"/>
      <c r="E33" s="32"/>
      <c r="F33" s="31"/>
      <c r="G33" s="31"/>
      <c r="H33" s="31"/>
      <c r="I33" s="31"/>
      <c r="J33" s="31"/>
      <c r="K33" s="31"/>
      <c r="L33" s="31"/>
      <c r="N33" s="5"/>
      <c r="P33" s="4"/>
    </row>
    <row r="34" spans="1:16" ht="15" customHeight="1" x14ac:dyDescent="0.2">
      <c r="A34" s="31"/>
      <c r="B34" s="31"/>
      <c r="C34" s="32"/>
      <c r="D34" s="32"/>
      <c r="E34" s="32"/>
      <c r="F34" s="31"/>
      <c r="G34" s="31"/>
      <c r="H34" s="31"/>
      <c r="I34" s="31"/>
      <c r="J34" s="31"/>
      <c r="K34" s="31"/>
      <c r="L34" s="31"/>
      <c r="N34" s="5"/>
      <c r="P34" s="3"/>
    </row>
    <row r="35" spans="1:16" ht="15" customHeight="1" x14ac:dyDescent="0.2">
      <c r="B35" s="45"/>
    </row>
    <row r="36" spans="1:16" ht="1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</row>
    <row r="37" spans="1:16" ht="15" customHeight="1" x14ac:dyDescent="0.2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</row>
    <row r="38" spans="1:16" ht="15" customHeight="1" x14ac:dyDescent="0.2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</row>
    <row r="39" spans="1:16" ht="15" customHeight="1" x14ac:dyDescent="0.2">
      <c r="B39" s="45"/>
    </row>
    <row r="40" spans="1:16" ht="15" customHeight="1" x14ac:dyDescent="0.2">
      <c r="B40" s="45"/>
    </row>
    <row r="41" spans="1:16" ht="15" customHeight="1" x14ac:dyDescent="0.2">
      <c r="B41" s="45"/>
    </row>
    <row r="42" spans="1:16" ht="15" customHeight="1" x14ac:dyDescent="0.2">
      <c r="B42" s="45"/>
    </row>
    <row r="43" spans="1:16" ht="15" customHeight="1" x14ac:dyDescent="0.2">
      <c r="B43" s="45"/>
    </row>
    <row r="44" spans="1:16" ht="15" customHeight="1" x14ac:dyDescent="0.2">
      <c r="B44" s="45"/>
    </row>
    <row r="45" spans="1:16" ht="15" customHeight="1" x14ac:dyDescent="0.2">
      <c r="B45" s="45"/>
    </row>
    <row r="46" spans="1:16" ht="15" customHeight="1" x14ac:dyDescent="0.2">
      <c r="B46" s="45"/>
    </row>
    <row r="47" spans="1:16" ht="15" customHeight="1" x14ac:dyDescent="0.2">
      <c r="B47" s="45"/>
    </row>
    <row r="48" spans="1:16" ht="15" customHeight="1" x14ac:dyDescent="0.2">
      <c r="B48" s="45"/>
    </row>
    <row r="49" spans="2:2" ht="15" customHeight="1" x14ac:dyDescent="0.2">
      <c r="B49" s="45"/>
    </row>
  </sheetData>
  <sortState ref="A5:D16">
    <sortCondition descending="1" ref="D5:D16"/>
  </sortState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Summary</vt:lpstr>
      <vt:lpstr>Protection</vt:lpstr>
      <vt:lpstr>Performance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2015-10-27T10:01:15Z</dcterms:created>
  <dcterms:modified xsi:type="dcterms:W3CDTF">2016-07-05T12:34:04Z</dcterms:modified>
</cp:coreProperties>
</file>